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PRIHODA'!$2:$2</definedName>
    <definedName name="_xlnm.Print_Titles" localSheetId="2">'PLAN RASHODA I IZDATAKA'!$1:$3</definedName>
    <definedName name="_xlnm.Print_Area" localSheetId="0">'OPĆI DIO'!$A$1:$H$26</definedName>
    <definedName name="_xlnm.Print_Area" localSheetId="1">'PLAN PRIHODA'!$A$1:$H$41</definedName>
    <definedName name="_xlnm.Print_Area" localSheetId="2">'PLAN RASHODA I IZDATAKA'!$A$1:$L$55</definedName>
  </definedNames>
  <calcPr fullCalcOnLoad="1"/>
</workbook>
</file>

<file path=xl/sharedStrings.xml><?xml version="1.0" encoding="utf-8"?>
<sst xmlns="http://schemas.openxmlformats.org/spreadsheetml/2006/main" count="126" uniqueCount="90">
  <si>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</si>
  <si>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</si>
  <si>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</si>
  <si>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</si>
  <si>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</si>
  <si>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</si>
  <si>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</si>
  <si>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</si>
  <si>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</si>
  <si>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</si>
  <si>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</si>
  <si>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</si>
  <si>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</si>
  <si>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</si>
  <si>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</si>
  <si>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</si>
  <si>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</si>
  <si>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</si>
  <si>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</si>
  <si>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</si>
  <si>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</si>
  <si>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</si>
  <si>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</si>
  <si>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</si>
  <si>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</si>
  <si>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</si>
  <si>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</si>
  <si>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</si>
  <si>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</si>
  <si>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Materijalni rashodi</t>
  </si>
  <si>
    <t>Ostali nespomenuti rashodi poslovanja</t>
  </si>
  <si>
    <t>Financijski  rashodi</t>
  </si>
  <si>
    <t>Ostali financijski rashodi</t>
  </si>
  <si>
    <t>Postrojenja i oprema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</si>
  <si>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</si>
  <si>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</si>
  <si>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</si>
  <si>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</si>
  <si>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</si>
  <si>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</si>
  <si>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</si>
  <si>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</si>
  <si>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Prihodi od nefincijske imovine i nadoknade šteta s osnova osiguranja</t>
  </si>
  <si>
    <t>Opći prihodi         i primici</t>
  </si>
  <si>
    <t>Službena putovanja</t>
  </si>
  <si>
    <t>Stručno usavršavanje zaposlenika</t>
  </si>
  <si>
    <t>Energija</t>
  </si>
  <si>
    <t>Materijal i dijelovi za tekuće i investicijsko održavanje</t>
  </si>
  <si>
    <t>Usluge telefona i pošte</t>
  </si>
  <si>
    <t>Komunalne usluge</t>
  </si>
  <si>
    <t>Računalne usluge</t>
  </si>
  <si>
    <t>Ostale usluge</t>
  </si>
  <si>
    <t>Premije osiguranja</t>
  </si>
  <si>
    <t>Usluge tek.i inv.održavanja - tekuće održavanje</t>
  </si>
  <si>
    <t>Prijevoz učenika</t>
  </si>
  <si>
    <t>Uredska oprema i namještaj</t>
  </si>
  <si>
    <t>Knjige</t>
  </si>
  <si>
    <t>Namirnice</t>
  </si>
  <si>
    <t>Reprezentacija</t>
  </si>
  <si>
    <t>Ravnatelj:</t>
  </si>
  <si>
    <t>(Zlatko Bagarić, prof.)</t>
  </si>
  <si>
    <t>OŠ ''Ivan Goran Kovačić'' Slavonski Brod</t>
  </si>
  <si>
    <t>Plaće neto</t>
  </si>
  <si>
    <t>Dar djeci</t>
  </si>
  <si>
    <t>Otpremnine</t>
  </si>
  <si>
    <t>Prijevoz zaposlenika</t>
  </si>
  <si>
    <t>2018.</t>
  </si>
  <si>
    <t>Uredski materijal i ostali materijalni rashodi</t>
  </si>
  <si>
    <t>Sitan inventar i auto gume</t>
  </si>
  <si>
    <t>Zdravstvene i veterinarske usluge</t>
  </si>
  <si>
    <t>Usluge odvjetnika i pravnog savjetovanja</t>
  </si>
  <si>
    <t>Intelektualne usluge</t>
  </si>
  <si>
    <t>Članarina</t>
  </si>
  <si>
    <t>Doprinos za zdravstveno osiguranje</t>
  </si>
  <si>
    <t>Doprinos za zapošljavanje</t>
  </si>
  <si>
    <t>PRIJEDLOG PLANA                   ZA 2018.</t>
  </si>
  <si>
    <t>PROJEKCIJA PLANA               ZA 2019.</t>
  </si>
  <si>
    <t>PROJEKCIJA PLANA                  ZA 2020.</t>
  </si>
  <si>
    <t>KLASA:400-02/17-01/01</t>
  </si>
  <si>
    <t>URBROJ:2178/01-06-04-17-01</t>
  </si>
  <si>
    <t>LUNCX BOX</t>
  </si>
  <si>
    <t>32 4</t>
  </si>
  <si>
    <t>2020.</t>
  </si>
  <si>
    <t>Prijedlog plana 
za 2018</t>
  </si>
  <si>
    <t>Projekcija plana
za 2019.</t>
  </si>
  <si>
    <t>Projekcija plana 
za 2020.</t>
  </si>
  <si>
    <t>Prijedlog plana 
za 2018.</t>
  </si>
  <si>
    <t xml:space="preserve">Ukupno prihodi i primici </t>
  </si>
  <si>
    <t>PRIJEDLOG FINANCIJSKOG PLANA OŠ ''IVAN GORAN KOVAČIĆ''  ZA 2018. I                                                                                                                                                PROJEKCIJA PLANA ZA  2019. I 2020. GODINU</t>
  </si>
  <si>
    <t>U Slavonskom Brodu, 6.11.2017.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</si>
</sst>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16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0" fillId="31" borderId="1" applyNumberFormat="0" applyFont="0" applyAlignment="0" applyProtection="0"/>
    <xf numFmtId="0" fontId="6" fillId="32" borderId="2" applyNumberFormat="0" applyAlignment="0" applyProtection="0"/>
    <xf numFmtId="0" fontId="7" fillId="33" borderId="3" applyNumberFormat="0" applyAlignment="0" applyProtection="0"/>
    <xf numFmtId="0" fontId="51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2" fillId="41" borderId="7" applyNumberFormat="0" applyAlignment="0" applyProtection="0"/>
    <xf numFmtId="0" fontId="53" fillId="41" borderId="8" applyNumberFormat="0" applyAlignment="0" applyProtection="0"/>
    <xf numFmtId="0" fontId="15" fillId="0" borderId="9" applyNumberFormat="0" applyFill="0" applyAlignment="0" applyProtection="0"/>
    <xf numFmtId="0" fontId="54" fillId="4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9" fillId="43" borderId="0" applyNumberFormat="0" applyBorder="0" applyAlignment="0" applyProtection="0"/>
    <xf numFmtId="0" fontId="0" fillId="4" borderId="13" applyNumberFormat="0" applyFont="0" applyAlignment="0" applyProtection="0"/>
    <xf numFmtId="0" fontId="17" fillId="32" borderId="14" applyNumberFormat="0" applyAlignment="0" applyProtection="0"/>
    <xf numFmtId="9" fontId="1" fillId="0" borderId="0" applyFont="0" applyFill="0" applyBorder="0" applyAlignment="0" applyProtection="0"/>
    <xf numFmtId="0" fontId="60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1" fillId="44" borderId="1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4" fillId="0" borderId="18" applyNumberFormat="0" applyFill="0" applyAlignment="0" applyProtection="0"/>
    <xf numFmtId="0" fontId="65" fillId="45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23" xfId="0" applyNumberFormat="1" applyFont="1" applyBorder="1" applyAlignment="1">
      <alignment horizontal="left" wrapText="1"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1" fontId="21" fillId="0" borderId="23" xfId="0" applyNumberFormat="1" applyFont="1" applyBorder="1" applyAlignment="1">
      <alignment horizontal="right" wrapText="1"/>
    </xf>
    <xf numFmtId="1" fontId="21" fillId="0" borderId="23" xfId="0" applyNumberFormat="1" applyFont="1" applyBorder="1" applyAlignment="1">
      <alignment wrapText="1"/>
    </xf>
    <xf numFmtId="1" fontId="21" fillId="0" borderId="28" xfId="0" applyNumberFormat="1" applyFont="1" applyBorder="1" applyAlignment="1">
      <alignment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2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5" xfId="0" applyFont="1" applyBorder="1" applyAlignment="1" quotePrefix="1">
      <alignment horizontal="left" vertical="center" wrapText="1"/>
    </xf>
    <xf numFmtId="0" fontId="30" fillId="0" borderId="35" xfId="0" applyFont="1" applyBorder="1" applyAlignment="1" quotePrefix="1">
      <alignment horizontal="center" vertical="center" wrapText="1"/>
    </xf>
    <xf numFmtId="0" fontId="27" fillId="0" borderId="35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6" xfId="0" applyFont="1" applyBorder="1" applyAlignment="1" quotePrefix="1">
      <alignment horizontal="left" wrapText="1"/>
    </xf>
    <xf numFmtId="0" fontId="34" fillId="0" borderId="35" xfId="0" applyFont="1" applyBorder="1" applyAlignment="1" quotePrefix="1">
      <alignment horizontal="left" wrapText="1"/>
    </xf>
    <xf numFmtId="0" fontId="34" fillId="0" borderId="35" xfId="0" applyFont="1" applyBorder="1" applyAlignment="1" quotePrefix="1">
      <alignment horizontal="center" wrapText="1"/>
    </xf>
    <xf numFmtId="0" fontId="34" fillId="0" borderId="35" xfId="0" applyNumberFormat="1" applyFont="1" applyFill="1" applyBorder="1" applyAlignment="1" applyProtection="1" quotePrefix="1">
      <alignment horizontal="left"/>
      <protection/>
    </xf>
    <xf numFmtId="0" fontId="27" fillId="0" borderId="37" xfId="0" applyNumberFormat="1" applyFont="1" applyFill="1" applyBorder="1" applyAlignment="1" applyProtection="1">
      <alignment horizontal="center" wrapText="1"/>
      <protection/>
    </xf>
    <xf numFmtId="0" fontId="27" fillId="0" borderId="37" xfId="0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>
      <alignment horizontal="center" vertical="center" wrapText="1"/>
    </xf>
    <xf numFmtId="0" fontId="21" fillId="0" borderId="35" xfId="0" applyNumberFormat="1" applyFont="1" applyFill="1" applyBorder="1" applyAlignment="1" applyProtection="1">
      <alignment/>
      <protection/>
    </xf>
    <xf numFmtId="3" fontId="34" fillId="0" borderId="37" xfId="0" applyNumberFormat="1" applyFont="1" applyBorder="1" applyAlignment="1">
      <alignment horizontal="right"/>
    </xf>
    <xf numFmtId="3" fontId="34" fillId="0" borderId="37" xfId="0" applyNumberFormat="1" applyFont="1" applyFill="1" applyBorder="1" applyAlignment="1" applyProtection="1">
      <alignment horizontal="right" wrapText="1"/>
      <protection/>
    </xf>
    <xf numFmtId="0" fontId="36" fillId="0" borderId="35" xfId="0" applyNumberFormat="1" applyFont="1" applyFill="1" applyBorder="1" applyAlignment="1" applyProtection="1">
      <alignment wrapText="1"/>
      <protection/>
    </xf>
    <xf numFmtId="3" fontId="34" fillId="0" borderId="36" xfId="0" applyNumberFormat="1" applyFont="1" applyBorder="1" applyAlignment="1">
      <alignment horizontal="right"/>
    </xf>
    <xf numFmtId="0" fontId="34" fillId="0" borderId="35" xfId="0" applyFont="1" applyBorder="1" applyAlignment="1" quotePrefix="1">
      <alignment horizontal="left"/>
    </xf>
    <xf numFmtId="0" fontId="34" fillId="0" borderId="35" xfId="0" applyNumberFormat="1" applyFont="1" applyFill="1" applyBorder="1" applyAlignment="1" applyProtection="1">
      <alignment wrapText="1"/>
      <protection/>
    </xf>
    <xf numFmtId="0" fontId="36" fillId="0" borderId="35" xfId="0" applyNumberFormat="1" applyFont="1" applyFill="1" applyBorder="1" applyAlignment="1" applyProtection="1">
      <alignment horizontal="center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6" borderId="38" xfId="0" applyNumberFormat="1" applyFont="1" applyFill="1" applyBorder="1" applyAlignment="1">
      <alignment horizontal="right" vertical="top" wrapText="1"/>
    </xf>
    <xf numFmtId="1" fontId="22" fillId="46" borderId="39" xfId="0" applyNumberFormat="1" applyFont="1" applyFill="1" applyBorder="1" applyAlignment="1">
      <alignment horizontal="left" wrapText="1"/>
    </xf>
    <xf numFmtId="1" fontId="22" fillId="0" borderId="38" xfId="0" applyNumberFormat="1" applyFont="1" applyFill="1" applyBorder="1" applyAlignment="1">
      <alignment horizontal="right" vertical="top" wrapText="1"/>
    </xf>
    <xf numFmtId="1" fontId="22" fillId="0" borderId="39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left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left" vertical="center" wrapText="1"/>
    </xf>
    <xf numFmtId="0" fontId="24" fillId="32" borderId="0" xfId="0" applyNumberFormat="1" applyFont="1" applyFill="1" applyBorder="1" applyAlignment="1" applyProtection="1">
      <alignment horizontal="left" vertical="center"/>
      <protection/>
    </xf>
    <xf numFmtId="0" fontId="39" fillId="32" borderId="0" xfId="0" applyNumberFormat="1" applyFont="1" applyFill="1" applyBorder="1" applyAlignment="1" applyProtection="1">
      <alignment vertical="center" wrapText="1"/>
      <protection/>
    </xf>
    <xf numFmtId="0" fontId="39" fillId="32" borderId="0" xfId="0" applyNumberFormat="1" applyFont="1" applyFill="1" applyBorder="1" applyAlignment="1" applyProtection="1">
      <alignment vertical="center"/>
      <protection/>
    </xf>
    <xf numFmtId="0" fontId="39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6" fillId="0" borderId="37" xfId="0" applyNumberFormat="1" applyFont="1" applyFill="1" applyBorder="1" applyAlignment="1" applyProtection="1">
      <alignment horizontal="center" vertical="center"/>
      <protection/>
    </xf>
    <xf numFmtId="0" fontId="39" fillId="0" borderId="37" xfId="0" applyNumberFormat="1" applyFont="1" applyFill="1" applyBorder="1" applyAlignment="1" applyProtection="1">
      <alignment vertical="center" wrapText="1"/>
      <protection/>
    </xf>
    <xf numFmtId="3" fontId="39" fillId="0" borderId="37" xfId="0" applyNumberFormat="1" applyFont="1" applyFill="1" applyBorder="1" applyAlignment="1" applyProtection="1">
      <alignment vertical="center"/>
      <protection/>
    </xf>
    <xf numFmtId="3" fontId="26" fillId="0" borderId="37" xfId="0" applyNumberFormat="1" applyFont="1" applyFill="1" applyBorder="1" applyAlignment="1" applyProtection="1">
      <alignment vertical="center"/>
      <protection/>
    </xf>
    <xf numFmtId="0" fontId="26" fillId="0" borderId="37" xfId="0" applyNumberFormat="1" applyFont="1" applyFill="1" applyBorder="1" applyAlignment="1" applyProtection="1">
      <alignment vertical="center" wrapText="1"/>
      <protection/>
    </xf>
    <xf numFmtId="0" fontId="26" fillId="0" borderId="37" xfId="0" applyNumberFormat="1" applyFont="1" applyFill="1" applyBorder="1" applyAlignment="1" applyProtection="1">
      <alignment horizontal="left" vertical="center"/>
      <protection/>
    </xf>
    <xf numFmtId="0" fontId="26" fillId="32" borderId="0" xfId="0" applyNumberFormat="1" applyFont="1" applyFill="1" applyBorder="1" applyAlignment="1" applyProtection="1">
      <alignment horizontal="center" vertical="center"/>
      <protection/>
    </xf>
    <xf numFmtId="0" fontId="26" fillId="0" borderId="37" xfId="0" applyNumberFormat="1" applyFont="1" applyFill="1" applyBorder="1" applyAlignment="1" applyProtection="1">
      <alignment horizontal="left" vertical="center" indent="1"/>
      <protection/>
    </xf>
    <xf numFmtId="0" fontId="39" fillId="0" borderId="37" xfId="0" applyNumberFormat="1" applyFont="1" applyFill="1" applyBorder="1" applyAlignment="1" applyProtection="1">
      <alignment horizontal="left" vertical="center" indent="1"/>
      <protection/>
    </xf>
    <xf numFmtId="0" fontId="23" fillId="32" borderId="0" xfId="0" applyNumberFormat="1" applyFont="1" applyFill="1" applyBorder="1" applyAlignment="1" applyProtection="1">
      <alignment horizontal="left" vertical="center"/>
      <protection/>
    </xf>
    <xf numFmtId="0" fontId="23" fillId="32" borderId="0" xfId="0" applyNumberFormat="1" applyFont="1" applyFill="1" applyBorder="1" applyAlignment="1" applyProtection="1">
      <alignment horizontal="right" vertical="center"/>
      <protection/>
    </xf>
    <xf numFmtId="0" fontId="39" fillId="32" borderId="43" xfId="0" applyNumberFormat="1" applyFont="1" applyFill="1" applyBorder="1" applyAlignment="1" applyProtection="1">
      <alignment vertical="center"/>
      <protection/>
    </xf>
    <xf numFmtId="0" fontId="26" fillId="0" borderId="44" xfId="0" applyNumberFormat="1" applyFont="1" applyFill="1" applyBorder="1" applyAlignment="1" applyProtection="1">
      <alignment horizontal="center" vertical="center"/>
      <protection/>
    </xf>
    <xf numFmtId="0" fontId="39" fillId="0" borderId="44" xfId="0" applyNumberFormat="1" applyFont="1" applyFill="1" applyBorder="1" applyAlignment="1" applyProtection="1">
      <alignment vertical="center" wrapText="1"/>
      <protection/>
    </xf>
    <xf numFmtId="3" fontId="39" fillId="0" borderId="44" xfId="0" applyNumberFormat="1" applyFont="1" applyFill="1" applyBorder="1" applyAlignment="1" applyProtection="1">
      <alignment vertical="center"/>
      <protection/>
    </xf>
    <xf numFmtId="0" fontId="26" fillId="32" borderId="45" xfId="0" applyNumberFormat="1" applyFont="1" applyFill="1" applyBorder="1" applyAlignment="1" applyProtection="1">
      <alignment horizontal="center" vertical="center" wrapText="1"/>
      <protection/>
    </xf>
    <xf numFmtId="0" fontId="39" fillId="47" borderId="37" xfId="0" applyNumberFormat="1" applyFont="1" applyFill="1" applyBorder="1" applyAlignment="1" applyProtection="1">
      <alignment horizontal="left" vertical="center" indent="1"/>
      <protection/>
    </xf>
    <xf numFmtId="0" fontId="39" fillId="47" borderId="37" xfId="0" applyNumberFormat="1" applyFont="1" applyFill="1" applyBorder="1" applyAlignment="1" applyProtection="1">
      <alignment vertical="center" wrapText="1"/>
      <protection/>
    </xf>
    <xf numFmtId="3" fontId="39" fillId="47" borderId="37" xfId="0" applyNumberFormat="1" applyFont="1" applyFill="1" applyBorder="1" applyAlignment="1" applyProtection="1">
      <alignment vertical="center"/>
      <protection/>
    </xf>
    <xf numFmtId="3" fontId="41" fillId="0" borderId="37" xfId="0" applyNumberFormat="1" applyFont="1" applyFill="1" applyBorder="1" applyAlignment="1" applyProtection="1">
      <alignment vertical="center"/>
      <protection/>
    </xf>
    <xf numFmtId="0" fontId="36" fillId="0" borderId="37" xfId="0" applyNumberFormat="1" applyFont="1" applyFill="1" applyBorder="1" applyAlignment="1" applyProtection="1">
      <alignment horizontal="right"/>
      <protection/>
    </xf>
    <xf numFmtId="3" fontId="40" fillId="0" borderId="37" xfId="0" applyNumberFormat="1" applyFont="1" applyFill="1" applyBorder="1" applyAlignment="1" applyProtection="1">
      <alignment horizontal="right" wrapText="1"/>
      <protection/>
    </xf>
    <xf numFmtId="3" fontId="40" fillId="0" borderId="37" xfId="0" applyNumberFormat="1" applyFont="1" applyBorder="1" applyAlignment="1">
      <alignment horizontal="right"/>
    </xf>
    <xf numFmtId="0" fontId="37" fillId="0" borderId="36" xfId="0" applyNumberFormat="1" applyFont="1" applyFill="1" applyBorder="1" applyAlignment="1" applyProtection="1" quotePrefix="1">
      <alignment horizontal="left" wrapText="1"/>
      <protection/>
    </xf>
    <xf numFmtId="0" fontId="38" fillId="0" borderId="35" xfId="0" applyNumberFormat="1" applyFont="1" applyFill="1" applyBorder="1" applyAlignment="1" applyProtection="1">
      <alignment wrapText="1"/>
      <protection/>
    </xf>
    <xf numFmtId="0" fontId="37" fillId="0" borderId="36" xfId="0" applyNumberFormat="1" applyFont="1" applyFill="1" applyBorder="1" applyAlignment="1" applyProtection="1">
      <alignment horizontal="left" wrapText="1"/>
      <protection/>
    </xf>
    <xf numFmtId="0" fontId="21" fillId="0" borderId="3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6" xfId="0" applyFont="1" applyBorder="1" applyAlignment="1" quotePrefix="1">
      <alignment horizontal="left"/>
    </xf>
    <xf numFmtId="0" fontId="21" fillId="0" borderId="35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36" xfId="0" applyNumberFormat="1" applyFont="1" applyFill="1" applyBorder="1" applyAlignment="1" applyProtection="1">
      <alignment horizontal="left" wrapText="1"/>
      <protection/>
    </xf>
    <xf numFmtId="0" fontId="36" fillId="0" borderId="35" xfId="0" applyNumberFormat="1" applyFont="1" applyFill="1" applyBorder="1" applyAlignment="1" applyProtection="1">
      <alignment wrapText="1"/>
      <protection/>
    </xf>
    <xf numFmtId="0" fontId="25" fillId="0" borderId="3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4" xfId="0" applyNumberFormat="1" applyFont="1" applyBorder="1" applyAlignment="1">
      <alignment horizontal="center"/>
    </xf>
    <xf numFmtId="3" fontId="22" fillId="0" borderId="46" xfId="0" applyNumberFormat="1" applyFont="1" applyBorder="1" applyAlignment="1">
      <alignment horizontal="center"/>
    </xf>
    <xf numFmtId="3" fontId="22" fillId="0" borderId="47" xfId="0" applyNumberFormat="1" applyFont="1" applyBorder="1" applyAlignment="1">
      <alignment horizontal="center"/>
    </xf>
    <xf numFmtId="0" fontId="37" fillId="0" borderId="34" xfId="0" applyFont="1" applyFill="1" applyBorder="1" applyAlignment="1">
      <alignment horizontal="center" vertical="center"/>
    </xf>
    <xf numFmtId="0" fontId="38" fillId="0" borderId="46" xfId="0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43" xfId="0" applyNumberFormat="1" applyFont="1" applyFill="1" applyBorder="1" applyAlignment="1" applyProtection="1">
      <alignment wrapText="1"/>
      <protection/>
    </xf>
    <xf numFmtId="0" fontId="40" fillId="0" borderId="43" xfId="0" applyNumberFormat="1" applyFont="1" applyFill="1" applyBorder="1" applyAlignment="1" applyProtection="1">
      <alignment horizontal="center" vertical="center"/>
      <protection/>
    </xf>
    <xf numFmtId="0" fontId="39" fillId="32" borderId="48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572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572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290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290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29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3723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1057275</xdr:colOff>
      <xdr:row>29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3723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SheetLayoutView="100" workbookViewId="0" topLeftCell="A1">
      <selection activeCell="H16" sqref="H16"/>
    </sheetView>
  </sheetViews>
  <sheetFormatPr defaultColWidth="11.421875" defaultRowHeight="12.75"/>
  <cols>
    <col min="1" max="2" width="4.28125" style="8" customWidth="1"/>
    <col min="3" max="3" width="5.57421875" style="8" customWidth="1"/>
    <col min="4" max="4" width="5.28125" style="84" customWidth="1"/>
    <col min="5" max="5" width="44.7109375" style="8" customWidth="1"/>
    <col min="6" max="6" width="15.140625" style="8" bestFit="1" customWidth="1"/>
    <col min="7" max="7" width="17.28125" style="8" customWidth="1"/>
    <col min="8" max="8" width="16.7109375" style="8" customWidth="1"/>
    <col min="9" max="16384" width="11.421875" style="8" customWidth="1"/>
  </cols>
  <sheetData>
    <row r="1" ht="12.75">
      <c r="A1" s="95" t="s">
        <v>61</v>
      </c>
    </row>
    <row r="2" spans="1:8" ht="48" customHeight="1">
      <c r="A2" s="127" t="s">
        <v>88</v>
      </c>
      <c r="B2" s="127"/>
      <c r="C2" s="127"/>
      <c r="D2" s="127"/>
      <c r="E2" s="127"/>
      <c r="F2" s="127"/>
      <c r="G2" s="127"/>
      <c r="H2" s="127"/>
    </row>
    <row r="3" spans="1:8" s="65" customFormat="1" ht="26.25" customHeight="1">
      <c r="A3" s="127" t="s">
        <v>35</v>
      </c>
      <c r="B3" s="127"/>
      <c r="C3" s="127"/>
      <c r="D3" s="127"/>
      <c r="E3" s="127"/>
      <c r="F3" s="127"/>
      <c r="G3" s="128"/>
      <c r="H3" s="128"/>
    </row>
    <row r="4" spans="1:8" ht="25.5" customHeight="1">
      <c r="A4" s="127"/>
      <c r="B4" s="127"/>
      <c r="C4" s="127"/>
      <c r="D4" s="127"/>
      <c r="E4" s="127"/>
      <c r="F4" s="127"/>
      <c r="G4" s="127"/>
      <c r="H4" s="129"/>
    </row>
    <row r="5" spans="1:5" ht="9" customHeight="1">
      <c r="A5" s="66"/>
      <c r="B5" s="67"/>
      <c r="C5" s="67"/>
      <c r="D5" s="67"/>
      <c r="E5" s="67"/>
    </row>
    <row r="6" spans="1:9" ht="27.75" customHeight="1">
      <c r="A6" s="68"/>
      <c r="B6" s="69"/>
      <c r="C6" s="69"/>
      <c r="D6" s="70"/>
      <c r="E6" s="71"/>
      <c r="F6" s="72" t="s">
        <v>83</v>
      </c>
      <c r="G6" s="72" t="s">
        <v>84</v>
      </c>
      <c r="H6" s="73" t="s">
        <v>85</v>
      </c>
      <c r="I6" s="74"/>
    </row>
    <row r="7" spans="1:9" ht="27.75" customHeight="1">
      <c r="A7" s="125" t="s">
        <v>37</v>
      </c>
      <c r="B7" s="124"/>
      <c r="C7" s="124"/>
      <c r="D7" s="124"/>
      <c r="E7" s="126"/>
      <c r="F7" s="121">
        <v>781675</v>
      </c>
      <c r="G7" s="121">
        <v>781675</v>
      </c>
      <c r="H7" s="121">
        <v>781675</v>
      </c>
      <c r="I7" s="89"/>
    </row>
    <row r="8" spans="1:8" ht="22.5" customHeight="1">
      <c r="A8" s="125" t="s">
        <v>0</v>
      </c>
      <c r="B8" s="124"/>
      <c r="C8" s="124"/>
      <c r="D8" s="124"/>
      <c r="E8" s="126"/>
      <c r="F8" s="122">
        <v>781675</v>
      </c>
      <c r="G8" s="122">
        <v>781675</v>
      </c>
      <c r="H8" s="122">
        <v>781675</v>
      </c>
    </row>
    <row r="9" spans="1:8" ht="22.5" customHeight="1">
      <c r="A9" s="130" t="s">
        <v>1</v>
      </c>
      <c r="B9" s="126"/>
      <c r="C9" s="126"/>
      <c r="D9" s="126"/>
      <c r="E9" s="126"/>
      <c r="F9" s="122"/>
      <c r="G9" s="122"/>
      <c r="H9" s="122"/>
    </row>
    <row r="10" spans="1:8" ht="22.5" customHeight="1">
      <c r="A10" s="90" t="s">
        <v>38</v>
      </c>
      <c r="B10" s="75"/>
      <c r="C10" s="75"/>
      <c r="D10" s="75"/>
      <c r="E10" s="75"/>
      <c r="F10" s="122">
        <v>781675</v>
      </c>
      <c r="G10" s="122">
        <v>781675</v>
      </c>
      <c r="H10" s="122">
        <v>781675</v>
      </c>
    </row>
    <row r="11" spans="1:8" ht="22.5" customHeight="1">
      <c r="A11" s="123" t="s">
        <v>2</v>
      </c>
      <c r="B11" s="124"/>
      <c r="C11" s="124"/>
      <c r="D11" s="124"/>
      <c r="E11" s="131"/>
      <c r="F11" s="121"/>
      <c r="G11" s="121">
        <f>F11</f>
        <v>0</v>
      </c>
      <c r="H11" s="121">
        <f>G11</f>
        <v>0</v>
      </c>
    </row>
    <row r="12" spans="1:8" ht="22.5" customHeight="1">
      <c r="A12" s="130" t="s">
        <v>3</v>
      </c>
      <c r="B12" s="126"/>
      <c r="C12" s="126"/>
      <c r="D12" s="126"/>
      <c r="E12" s="126"/>
      <c r="F12" s="121"/>
      <c r="G12" s="121"/>
      <c r="H12" s="121"/>
    </row>
    <row r="13" spans="1:8" ht="22.5" customHeight="1">
      <c r="A13" s="123" t="s">
        <v>4</v>
      </c>
      <c r="B13" s="124"/>
      <c r="C13" s="124"/>
      <c r="D13" s="124"/>
      <c r="E13" s="124"/>
      <c r="F13" s="121">
        <f>+F7-F10</f>
        <v>0</v>
      </c>
      <c r="G13" s="121">
        <v>0</v>
      </c>
      <c r="H13" s="121">
        <f>+H7-H10</f>
        <v>0</v>
      </c>
    </row>
    <row r="14" spans="1:8" ht="25.5" customHeight="1">
      <c r="A14" s="127"/>
      <c r="B14" s="132"/>
      <c r="C14" s="132"/>
      <c r="D14" s="132"/>
      <c r="E14" s="132"/>
      <c r="F14" s="129"/>
      <c r="G14" s="129"/>
      <c r="H14" s="129"/>
    </row>
    <row r="15" spans="1:8" ht="27.75" customHeight="1">
      <c r="A15" s="68"/>
      <c r="B15" s="69"/>
      <c r="C15" s="69"/>
      <c r="D15" s="70"/>
      <c r="E15" s="71"/>
      <c r="F15" s="72" t="s">
        <v>86</v>
      </c>
      <c r="G15" s="72" t="s">
        <v>84</v>
      </c>
      <c r="H15" s="73" t="s">
        <v>85</v>
      </c>
    </row>
    <row r="16" spans="1:8" ht="22.5" customHeight="1">
      <c r="A16" s="133" t="s">
        <v>5</v>
      </c>
      <c r="B16" s="134"/>
      <c r="C16" s="134"/>
      <c r="D16" s="134"/>
      <c r="E16" s="135"/>
      <c r="F16" s="79">
        <v>0</v>
      </c>
      <c r="G16" s="79">
        <v>0</v>
      </c>
      <c r="H16" s="77">
        <v>0</v>
      </c>
    </row>
    <row r="17" spans="1:8" s="60" customFormat="1" ht="25.5" customHeight="1">
      <c r="A17" s="136"/>
      <c r="B17" s="132"/>
      <c r="C17" s="132"/>
      <c r="D17" s="132"/>
      <c r="E17" s="132"/>
      <c r="F17" s="129"/>
      <c r="G17" s="129"/>
      <c r="H17" s="129"/>
    </row>
    <row r="18" spans="1:8" s="60" customFormat="1" ht="27.75" customHeight="1">
      <c r="A18" s="68"/>
      <c r="B18" s="69"/>
      <c r="C18" s="69"/>
      <c r="D18" s="70"/>
      <c r="E18" s="71"/>
      <c r="F18" s="72" t="s">
        <v>86</v>
      </c>
      <c r="G18" s="72" t="s">
        <v>84</v>
      </c>
      <c r="H18" s="73" t="s">
        <v>85</v>
      </c>
    </row>
    <row r="19" spans="1:8" s="60" customFormat="1" ht="22.5" customHeight="1">
      <c r="A19" s="125" t="s">
        <v>6</v>
      </c>
      <c r="B19" s="124"/>
      <c r="C19" s="124"/>
      <c r="D19" s="124"/>
      <c r="E19" s="124"/>
      <c r="F19" s="76"/>
      <c r="G19" s="76"/>
      <c r="H19" s="76"/>
    </row>
    <row r="20" spans="1:8" s="60" customFormat="1" ht="22.5" customHeight="1">
      <c r="A20" s="125" t="s">
        <v>7</v>
      </c>
      <c r="B20" s="124"/>
      <c r="C20" s="124"/>
      <c r="D20" s="124"/>
      <c r="E20" s="124"/>
      <c r="F20" s="76"/>
      <c r="G20" s="76"/>
      <c r="H20" s="76"/>
    </row>
    <row r="21" spans="1:8" s="60" customFormat="1" ht="22.5" customHeight="1">
      <c r="A21" s="123" t="s">
        <v>8</v>
      </c>
      <c r="B21" s="124"/>
      <c r="C21" s="124"/>
      <c r="D21" s="124"/>
      <c r="E21" s="124"/>
      <c r="F21" s="76"/>
      <c r="G21" s="76"/>
      <c r="H21" s="76"/>
    </row>
    <row r="22" spans="1:8" s="60" customFormat="1" ht="15" customHeight="1">
      <c r="A22" s="80"/>
      <c r="B22" s="81"/>
      <c r="C22" s="78"/>
      <c r="D22" s="82"/>
      <c r="E22" s="81"/>
      <c r="F22" s="120"/>
      <c r="G22" s="120"/>
      <c r="H22" s="120"/>
    </row>
    <row r="23" spans="1:8" s="60" customFormat="1" ht="22.5" customHeight="1">
      <c r="A23" s="123" t="s">
        <v>9</v>
      </c>
      <c r="B23" s="124"/>
      <c r="C23" s="124"/>
      <c r="D23" s="124"/>
      <c r="E23" s="124"/>
      <c r="F23" s="76"/>
      <c r="G23" s="76"/>
      <c r="H23" s="76"/>
    </row>
    <row r="24" spans="1:5" s="60" customFormat="1" ht="18" customHeight="1">
      <c r="A24" s="83"/>
      <c r="B24" s="67"/>
      <c r="C24" s="67"/>
      <c r="D24" s="67"/>
      <c r="E24" s="67"/>
    </row>
    <row r="25" ht="12.75">
      <c r="A25" s="109" t="s">
        <v>89</v>
      </c>
    </row>
  </sheetData>
  <sheetProtection/>
  <mergeCells count="16">
    <mergeCell ref="A14:H14"/>
    <mergeCell ref="A23:E23"/>
    <mergeCell ref="A19:E19"/>
    <mergeCell ref="A20:E20"/>
    <mergeCell ref="A21:E21"/>
    <mergeCell ref="A16:E16"/>
    <mergeCell ref="A17:H17"/>
    <mergeCell ref="A13:E13"/>
    <mergeCell ref="A8:E8"/>
    <mergeCell ref="A2:H2"/>
    <mergeCell ref="A3:H3"/>
    <mergeCell ref="A4:H4"/>
    <mergeCell ref="A9:E9"/>
    <mergeCell ref="A11:E11"/>
    <mergeCell ref="A12:E12"/>
    <mergeCell ref="A7:E7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3"/>
  <sheetViews>
    <sheetView tabSelected="1" view="pageBreakPreview" zoomScaleNormal="86" zoomScaleSheetLayoutView="100" zoomScalePageLayoutView="0" workbookViewId="0" topLeftCell="A2">
      <selection activeCell="C11" sqref="C11"/>
    </sheetView>
  </sheetViews>
  <sheetFormatPr defaultColWidth="11.421875" defaultRowHeight="12.75"/>
  <cols>
    <col min="1" max="1" width="16.00390625" style="30" customWidth="1"/>
    <col min="2" max="3" width="17.57421875" style="30" customWidth="1"/>
    <col min="4" max="4" width="17.57421875" style="61" customWidth="1"/>
    <col min="5" max="8" width="17.57421875" style="8" customWidth="1"/>
    <col min="9" max="9" width="7.8515625" style="8" customWidth="1"/>
    <col min="10" max="10" width="14.28125" style="8" customWidth="1"/>
    <col min="11" max="11" width="7.8515625" style="8" customWidth="1"/>
    <col min="12" max="16384" width="11.421875" style="8" customWidth="1"/>
  </cols>
  <sheetData>
    <row r="1" ht="12.75">
      <c r="A1" s="95" t="s">
        <v>61</v>
      </c>
    </row>
    <row r="2" spans="1:8" ht="24" customHeight="1">
      <c r="A2" s="127" t="s">
        <v>10</v>
      </c>
      <c r="B2" s="127"/>
      <c r="C2" s="127"/>
      <c r="D2" s="127"/>
      <c r="E2" s="127"/>
      <c r="F2" s="127"/>
      <c r="G2" s="127"/>
      <c r="H2" s="127"/>
    </row>
    <row r="3" spans="1:8" s="1" customFormat="1" ht="13.5" thickBot="1">
      <c r="A3" s="12"/>
      <c r="H3" s="13" t="s">
        <v>11</v>
      </c>
    </row>
    <row r="4" spans="1:8" s="1" customFormat="1" ht="26.25" thickBot="1">
      <c r="A4" s="85" t="s">
        <v>12</v>
      </c>
      <c r="B4" s="140" t="s">
        <v>66</v>
      </c>
      <c r="C4" s="141"/>
      <c r="D4" s="141"/>
      <c r="E4" s="141"/>
      <c r="F4" s="141"/>
      <c r="G4" s="141"/>
      <c r="H4" s="142"/>
    </row>
    <row r="5" spans="1:8" s="1" customFormat="1" ht="77.25" thickBot="1">
      <c r="A5" s="86" t="s">
        <v>13</v>
      </c>
      <c r="B5" s="91" t="s">
        <v>14</v>
      </c>
      <c r="C5" s="92" t="s">
        <v>15</v>
      </c>
      <c r="D5" s="92" t="s">
        <v>16</v>
      </c>
      <c r="E5" s="92" t="s">
        <v>17</v>
      </c>
      <c r="F5" s="92" t="s">
        <v>18</v>
      </c>
      <c r="G5" s="92" t="s">
        <v>19</v>
      </c>
      <c r="H5" s="93" t="s">
        <v>20</v>
      </c>
    </row>
    <row r="6" spans="1:8" s="1" customFormat="1" ht="12.75">
      <c r="A6" s="94">
        <v>65264</v>
      </c>
      <c r="B6" s="2"/>
      <c r="C6" s="3">
        <f>'PLAN RASHODA I IZDATAKA'!D8</f>
        <v>0</v>
      </c>
      <c r="D6" s="4">
        <v>102000</v>
      </c>
      <c r="E6" s="5"/>
      <c r="F6" s="5"/>
      <c r="G6" s="6">
        <f>'PLAN RASHODA I IZDATAKA'!H8</f>
        <v>0</v>
      </c>
      <c r="H6" s="7"/>
    </row>
    <row r="7" spans="1:8" s="1" customFormat="1" ht="12.75">
      <c r="A7" s="14">
        <v>63313</v>
      </c>
      <c r="B7" s="15"/>
      <c r="C7" s="16"/>
      <c r="D7" s="16"/>
      <c r="E7" s="16">
        <v>2000</v>
      </c>
      <c r="F7" s="16"/>
      <c r="G7" s="17"/>
      <c r="H7" s="18"/>
    </row>
    <row r="8" spans="1:8" s="1" customFormat="1" ht="12.75">
      <c r="A8" s="14">
        <v>6711111</v>
      </c>
      <c r="B8" s="15">
        <v>593173</v>
      </c>
      <c r="C8" s="16"/>
      <c r="D8" s="16"/>
      <c r="E8" s="16"/>
      <c r="F8" s="16"/>
      <c r="G8" s="17"/>
      <c r="H8" s="18"/>
    </row>
    <row r="9" spans="1:8" s="1" customFormat="1" ht="12.75">
      <c r="A9" s="19">
        <v>652691</v>
      </c>
      <c r="B9" s="15"/>
      <c r="C9" s="16"/>
      <c r="D9" s="16"/>
      <c r="E9" s="16"/>
      <c r="F9" s="16"/>
      <c r="G9" s="17"/>
      <c r="H9" s="18"/>
    </row>
    <row r="10" spans="1:8" s="1" customFormat="1" ht="12.75">
      <c r="A10" s="20">
        <v>661510</v>
      </c>
      <c r="B10" s="15"/>
      <c r="C10" s="16">
        <v>66502</v>
      </c>
      <c r="D10" s="16"/>
      <c r="E10" s="16"/>
      <c r="F10" s="16"/>
      <c r="G10" s="17"/>
      <c r="H10" s="18"/>
    </row>
    <row r="11" spans="1:8" s="1" customFormat="1" ht="12.75">
      <c r="A11" s="20">
        <v>63612</v>
      </c>
      <c r="B11" s="15"/>
      <c r="C11" s="16"/>
      <c r="D11" s="16">
        <v>18000</v>
      </c>
      <c r="E11" s="16"/>
      <c r="F11" s="16"/>
      <c r="G11" s="17"/>
      <c r="H11" s="18"/>
    </row>
    <row r="12" spans="1:8" s="1" customFormat="1" ht="13.5" thickBot="1">
      <c r="A12" s="21"/>
      <c r="B12" s="22"/>
      <c r="C12" s="23"/>
      <c r="D12" s="23"/>
      <c r="E12" s="23"/>
      <c r="F12" s="23"/>
      <c r="G12" s="24"/>
      <c r="H12" s="25"/>
    </row>
    <row r="13" spans="1:8" s="1" customFormat="1" ht="30" customHeight="1" thickBot="1">
      <c r="A13" s="26" t="s">
        <v>21</v>
      </c>
      <c r="B13" s="27">
        <v>593173</v>
      </c>
      <c r="C13" s="28">
        <f aca="true" t="shared" si="0" ref="C13:H13">SUM(C6:C12)</f>
        <v>66502</v>
      </c>
      <c r="D13" s="28">
        <f t="shared" si="0"/>
        <v>120000</v>
      </c>
      <c r="E13" s="28">
        <f t="shared" si="0"/>
        <v>2000</v>
      </c>
      <c r="F13" s="28">
        <f t="shared" si="0"/>
        <v>0</v>
      </c>
      <c r="G13" s="28">
        <f t="shared" si="0"/>
        <v>0</v>
      </c>
      <c r="H13" s="28">
        <f t="shared" si="0"/>
        <v>0</v>
      </c>
    </row>
    <row r="14" spans="1:8" s="1" customFormat="1" ht="28.5" customHeight="1" thickBot="1">
      <c r="A14" s="26" t="s">
        <v>87</v>
      </c>
      <c r="B14" s="137">
        <f>B13+C13+D13+E13+F13+G13+H13</f>
        <v>781675</v>
      </c>
      <c r="C14" s="138"/>
      <c r="D14" s="138"/>
      <c r="E14" s="138"/>
      <c r="F14" s="138"/>
      <c r="G14" s="138"/>
      <c r="H14" s="139"/>
    </row>
    <row r="15" spans="1:8" ht="13.5" thickBot="1">
      <c r="A15" s="10"/>
      <c r="B15" s="10"/>
      <c r="C15" s="10"/>
      <c r="D15" s="11"/>
      <c r="E15" s="29"/>
      <c r="H15" s="13"/>
    </row>
    <row r="16" spans="1:8" ht="24" customHeight="1" thickBot="1">
      <c r="A16" s="87" t="s">
        <v>12</v>
      </c>
      <c r="B16" s="140">
        <v>2019</v>
      </c>
      <c r="C16" s="141"/>
      <c r="D16" s="141"/>
      <c r="E16" s="141"/>
      <c r="F16" s="141"/>
      <c r="G16" s="141"/>
      <c r="H16" s="142"/>
    </row>
    <row r="17" spans="1:8" ht="77.25" thickBot="1">
      <c r="A17" s="88" t="s">
        <v>13</v>
      </c>
      <c r="B17" s="91" t="s">
        <v>14</v>
      </c>
      <c r="C17" s="92" t="s">
        <v>15</v>
      </c>
      <c r="D17" s="92" t="s">
        <v>16</v>
      </c>
      <c r="E17" s="92" t="s">
        <v>17</v>
      </c>
      <c r="F17" s="92" t="s">
        <v>18</v>
      </c>
      <c r="G17" s="92" t="s">
        <v>19</v>
      </c>
      <c r="H17" s="93" t="s">
        <v>20</v>
      </c>
    </row>
    <row r="18" spans="1:8" ht="12.75">
      <c r="A18" s="94">
        <v>65264</v>
      </c>
      <c r="B18" s="2"/>
      <c r="C18" s="3"/>
      <c r="D18" s="4">
        <v>102000</v>
      </c>
      <c r="E18" s="5"/>
      <c r="F18" s="5"/>
      <c r="G18" s="6">
        <f>G6</f>
        <v>0</v>
      </c>
      <c r="H18" s="7"/>
    </row>
    <row r="19" spans="1:8" ht="12.75">
      <c r="A19" s="14">
        <v>63313</v>
      </c>
      <c r="B19" s="15"/>
      <c r="C19" s="16"/>
      <c r="D19" s="16"/>
      <c r="E19" s="16">
        <v>2000</v>
      </c>
      <c r="F19" s="16"/>
      <c r="G19" s="17"/>
      <c r="H19" s="18"/>
    </row>
    <row r="20" spans="1:8" ht="12.75">
      <c r="A20" s="14">
        <v>6711111</v>
      </c>
      <c r="B20" s="15">
        <v>593173</v>
      </c>
      <c r="C20" s="16"/>
      <c r="D20" s="16"/>
      <c r="E20" s="16"/>
      <c r="F20" s="16"/>
      <c r="G20" s="17"/>
      <c r="H20" s="18"/>
    </row>
    <row r="21" spans="1:8" ht="12.75">
      <c r="A21" s="19">
        <v>652691</v>
      </c>
      <c r="B21" s="15"/>
      <c r="C21" s="16"/>
      <c r="D21" s="16"/>
      <c r="E21" s="16"/>
      <c r="F21" s="16"/>
      <c r="G21" s="17"/>
      <c r="H21" s="18"/>
    </row>
    <row r="22" spans="1:8" ht="12.75">
      <c r="A22" s="20">
        <v>661510</v>
      </c>
      <c r="B22" s="15"/>
      <c r="C22" s="16">
        <v>66502</v>
      </c>
      <c r="D22" s="16"/>
      <c r="E22" s="16"/>
      <c r="F22" s="16"/>
      <c r="G22" s="17"/>
      <c r="H22" s="18"/>
    </row>
    <row r="23" spans="1:8" ht="12.75">
      <c r="A23" s="20">
        <v>636112</v>
      </c>
      <c r="B23" s="15"/>
      <c r="C23" s="16"/>
      <c r="D23" s="16">
        <v>18000</v>
      </c>
      <c r="E23" s="16"/>
      <c r="F23" s="16"/>
      <c r="G23" s="17"/>
      <c r="H23" s="18"/>
    </row>
    <row r="24" spans="1:8" ht="13.5" thickBot="1">
      <c r="A24" s="21"/>
      <c r="B24" s="22"/>
      <c r="C24" s="23"/>
      <c r="D24" s="23"/>
      <c r="E24" s="23"/>
      <c r="F24" s="23"/>
      <c r="G24" s="24"/>
      <c r="H24" s="25"/>
    </row>
    <row r="25" spans="1:8" s="1" customFormat="1" ht="30" customHeight="1" thickBot="1">
      <c r="A25" s="26" t="s">
        <v>21</v>
      </c>
      <c r="B25" s="27">
        <v>593173</v>
      </c>
      <c r="C25" s="28">
        <f aca="true" t="shared" si="1" ref="C25:H25">SUM(C18:C24)</f>
        <v>66502</v>
      </c>
      <c r="D25" s="28">
        <f t="shared" si="1"/>
        <v>120000</v>
      </c>
      <c r="E25" s="28">
        <f t="shared" si="1"/>
        <v>2000</v>
      </c>
      <c r="F25" s="27">
        <f t="shared" si="1"/>
        <v>0</v>
      </c>
      <c r="G25" s="27">
        <f t="shared" si="1"/>
        <v>0</v>
      </c>
      <c r="H25" s="27">
        <f t="shared" si="1"/>
        <v>0</v>
      </c>
    </row>
    <row r="26" spans="1:8" s="1" customFormat="1" ht="28.5" customHeight="1" thickBot="1">
      <c r="A26" s="26" t="s">
        <v>87</v>
      </c>
      <c r="B26" s="137">
        <v>781675</v>
      </c>
      <c r="C26" s="138"/>
      <c r="D26" s="138"/>
      <c r="E26" s="138"/>
      <c r="F26" s="138"/>
      <c r="G26" s="138"/>
      <c r="H26" s="139"/>
    </row>
    <row r="27" spans="4:5" ht="13.5" thickBot="1">
      <c r="D27" s="31"/>
      <c r="E27" s="32"/>
    </row>
    <row r="28" spans="1:8" ht="26.25" thickBot="1">
      <c r="A28" s="87" t="s">
        <v>12</v>
      </c>
      <c r="B28" s="140" t="s">
        <v>82</v>
      </c>
      <c r="C28" s="141"/>
      <c r="D28" s="141"/>
      <c r="E28" s="141"/>
      <c r="F28" s="141"/>
      <c r="G28" s="141"/>
      <c r="H28" s="142"/>
    </row>
    <row r="29" spans="1:8" ht="77.25" thickBot="1">
      <c r="A29" s="88" t="s">
        <v>13</v>
      </c>
      <c r="B29" s="91" t="s">
        <v>14</v>
      </c>
      <c r="C29" s="92" t="s">
        <v>15</v>
      </c>
      <c r="D29" s="92" t="s">
        <v>16</v>
      </c>
      <c r="E29" s="92" t="s">
        <v>17</v>
      </c>
      <c r="F29" s="92" t="s">
        <v>18</v>
      </c>
      <c r="G29" s="92" t="s">
        <v>19</v>
      </c>
      <c r="H29" s="93" t="s">
        <v>20</v>
      </c>
    </row>
    <row r="30" spans="1:8" ht="12.75">
      <c r="A30" s="94">
        <v>65264</v>
      </c>
      <c r="B30" s="2"/>
      <c r="C30" s="3"/>
      <c r="D30" s="4">
        <v>102000</v>
      </c>
      <c r="E30" s="5"/>
      <c r="F30" s="5"/>
      <c r="G30" s="6">
        <f>G18</f>
        <v>0</v>
      </c>
      <c r="H30" s="7"/>
    </row>
    <row r="31" spans="1:8" ht="12.75">
      <c r="A31" s="14">
        <v>63313</v>
      </c>
      <c r="B31" s="15"/>
      <c r="C31" s="16"/>
      <c r="D31" s="16"/>
      <c r="E31" s="16">
        <v>2000</v>
      </c>
      <c r="F31" s="16"/>
      <c r="G31" s="17"/>
      <c r="H31" s="18"/>
    </row>
    <row r="32" spans="1:8" ht="12.75">
      <c r="A32" s="14">
        <v>6711111</v>
      </c>
      <c r="B32" s="15">
        <v>593173</v>
      </c>
      <c r="C32" s="16"/>
      <c r="D32" s="16"/>
      <c r="E32" s="16"/>
      <c r="F32" s="16"/>
      <c r="G32" s="17"/>
      <c r="H32" s="18"/>
    </row>
    <row r="33" spans="1:8" ht="12.75">
      <c r="A33" s="19">
        <v>652691</v>
      </c>
      <c r="B33" s="15"/>
      <c r="C33" s="16"/>
      <c r="D33" s="16"/>
      <c r="E33" s="16"/>
      <c r="F33" s="16"/>
      <c r="G33" s="17"/>
      <c r="H33" s="18"/>
    </row>
    <row r="34" spans="1:8" ht="13.5" customHeight="1">
      <c r="A34" s="20">
        <v>661510</v>
      </c>
      <c r="B34" s="15"/>
      <c r="C34" s="16">
        <v>66502</v>
      </c>
      <c r="D34" s="16"/>
      <c r="E34" s="16"/>
      <c r="F34" s="16"/>
      <c r="G34" s="17"/>
      <c r="H34" s="18"/>
    </row>
    <row r="35" spans="1:8" ht="13.5" customHeight="1">
      <c r="A35" s="20">
        <v>63612</v>
      </c>
      <c r="B35" s="15"/>
      <c r="C35" s="16"/>
      <c r="D35" s="16">
        <v>18000</v>
      </c>
      <c r="E35" s="16"/>
      <c r="F35" s="16"/>
      <c r="G35" s="17"/>
      <c r="H35" s="18"/>
    </row>
    <row r="36" spans="1:8" ht="13.5" thickBot="1">
      <c r="A36" s="21"/>
      <c r="B36" s="22"/>
      <c r="C36" s="23"/>
      <c r="D36" s="23"/>
      <c r="E36" s="23"/>
      <c r="F36" s="23"/>
      <c r="G36" s="24"/>
      <c r="H36" s="25"/>
    </row>
    <row r="37" spans="1:8" s="1" customFormat="1" ht="30" customHeight="1" thickBot="1">
      <c r="A37" s="26" t="s">
        <v>21</v>
      </c>
      <c r="B37" s="27">
        <v>593173</v>
      </c>
      <c r="C37" s="28">
        <v>66502</v>
      </c>
      <c r="D37" s="28">
        <f>SUM(D30:D36)</f>
        <v>120000</v>
      </c>
      <c r="E37" s="28">
        <f>SUM(E30:E36)</f>
        <v>2000</v>
      </c>
      <c r="F37" s="27">
        <f>SUM(F30:F36)</f>
        <v>0</v>
      </c>
      <c r="G37" s="27">
        <f>SUM(G30:G36)</f>
        <v>0</v>
      </c>
      <c r="H37" s="27">
        <f>SUM(H30:H36)</f>
        <v>0</v>
      </c>
    </row>
    <row r="38" spans="1:8" s="1" customFormat="1" ht="28.5" customHeight="1" thickBot="1">
      <c r="A38" s="26" t="s">
        <v>87</v>
      </c>
      <c r="B38" s="137">
        <v>781675</v>
      </c>
      <c r="C38" s="138"/>
      <c r="D38" s="138"/>
      <c r="E38" s="138"/>
      <c r="F38" s="138"/>
      <c r="G38" s="138"/>
      <c r="H38" s="139"/>
    </row>
    <row r="39" spans="3:5" ht="13.5" customHeight="1">
      <c r="C39" s="33"/>
      <c r="D39" s="31"/>
      <c r="E39" s="34"/>
    </row>
    <row r="40" spans="1:5" ht="13.5" customHeight="1">
      <c r="A40" s="109" t="s">
        <v>89</v>
      </c>
      <c r="C40" s="33"/>
      <c r="D40" s="35"/>
      <c r="E40" s="36"/>
    </row>
    <row r="41" spans="4:5" ht="13.5" customHeight="1">
      <c r="D41" s="37"/>
      <c r="E41" s="38"/>
    </row>
    <row r="42" spans="4:5" ht="13.5" customHeight="1">
      <c r="D42" s="39"/>
      <c r="E42" s="40"/>
    </row>
    <row r="43" spans="4:5" ht="13.5" customHeight="1">
      <c r="D43" s="31"/>
      <c r="E43" s="32"/>
    </row>
    <row r="44" spans="3:5" ht="28.5" customHeight="1">
      <c r="C44" s="33"/>
      <c r="D44" s="31"/>
      <c r="E44" s="41"/>
    </row>
    <row r="45" spans="3:5" ht="13.5" customHeight="1">
      <c r="C45" s="33"/>
      <c r="D45" s="31"/>
      <c r="E45" s="36"/>
    </row>
    <row r="46" spans="4:5" ht="13.5" customHeight="1">
      <c r="D46" s="31"/>
      <c r="E46" s="32"/>
    </row>
    <row r="47" spans="4:5" ht="13.5" customHeight="1">
      <c r="D47" s="31"/>
      <c r="E47" s="40"/>
    </row>
    <row r="48" spans="4:5" ht="13.5" customHeight="1">
      <c r="D48" s="31"/>
      <c r="E48" s="32"/>
    </row>
    <row r="49" spans="4:5" ht="22.5" customHeight="1">
      <c r="D49" s="31"/>
      <c r="E49" s="42"/>
    </row>
    <row r="50" spans="4:5" ht="13.5" customHeight="1">
      <c r="D50" s="37"/>
      <c r="E50" s="38"/>
    </row>
    <row r="51" spans="2:5" ht="13.5" customHeight="1">
      <c r="B51" s="33"/>
      <c r="D51" s="37"/>
      <c r="E51" s="43"/>
    </row>
    <row r="52" spans="3:5" ht="13.5" customHeight="1">
      <c r="C52" s="33"/>
      <c r="D52" s="37"/>
      <c r="E52" s="44"/>
    </row>
    <row r="53" spans="3:5" ht="13.5" customHeight="1">
      <c r="C53" s="33"/>
      <c r="D53" s="39"/>
      <c r="E53" s="36"/>
    </row>
    <row r="54" spans="4:5" ht="13.5" customHeight="1">
      <c r="D54" s="31"/>
      <c r="E54" s="32"/>
    </row>
    <row r="55" spans="2:5" ht="13.5" customHeight="1">
      <c r="B55" s="33"/>
      <c r="D55" s="31"/>
      <c r="E55" s="34"/>
    </row>
    <row r="56" spans="3:5" ht="13.5" customHeight="1">
      <c r="C56" s="33"/>
      <c r="D56" s="31"/>
      <c r="E56" s="43"/>
    </row>
    <row r="57" spans="3:5" ht="13.5" customHeight="1">
      <c r="C57" s="33"/>
      <c r="D57" s="39"/>
      <c r="E57" s="36"/>
    </row>
    <row r="58" spans="4:5" ht="13.5" customHeight="1">
      <c r="D58" s="37"/>
      <c r="E58" s="32"/>
    </row>
    <row r="59" spans="3:5" ht="13.5" customHeight="1">
      <c r="C59" s="33"/>
      <c r="D59" s="37"/>
      <c r="E59" s="43"/>
    </row>
    <row r="60" spans="4:5" ht="22.5" customHeight="1">
      <c r="D60" s="39"/>
      <c r="E60" s="42"/>
    </row>
    <row r="61" spans="4:5" ht="13.5" customHeight="1">
      <c r="D61" s="31"/>
      <c r="E61" s="32"/>
    </row>
    <row r="62" spans="4:5" ht="13.5" customHeight="1">
      <c r="D62" s="39"/>
      <c r="E62" s="36"/>
    </row>
    <row r="63" spans="4:5" ht="13.5" customHeight="1">
      <c r="D63" s="31"/>
      <c r="E63" s="32"/>
    </row>
    <row r="64" spans="4:5" ht="13.5" customHeight="1">
      <c r="D64" s="31"/>
      <c r="E64" s="32"/>
    </row>
    <row r="65" spans="1:5" ht="13.5" customHeight="1">
      <c r="A65" s="33"/>
      <c r="D65" s="45"/>
      <c r="E65" s="43"/>
    </row>
    <row r="66" spans="2:5" ht="13.5" customHeight="1">
      <c r="B66" s="33"/>
      <c r="C66" s="33"/>
      <c r="D66" s="46"/>
      <c r="E66" s="43"/>
    </row>
    <row r="67" spans="2:5" ht="13.5" customHeight="1">
      <c r="B67" s="33"/>
      <c r="C67" s="33"/>
      <c r="D67" s="46"/>
      <c r="E67" s="34"/>
    </row>
    <row r="68" spans="2:5" ht="13.5" customHeight="1">
      <c r="B68" s="33"/>
      <c r="C68" s="33"/>
      <c r="D68" s="39"/>
      <c r="E68" s="40"/>
    </row>
    <row r="69" spans="4:5" ht="12.75">
      <c r="D69" s="31"/>
      <c r="E69" s="32"/>
    </row>
    <row r="70" spans="2:5" ht="12.75">
      <c r="B70" s="33"/>
      <c r="D70" s="31"/>
      <c r="E70" s="43"/>
    </row>
    <row r="71" spans="3:5" ht="12.75">
      <c r="C71" s="33"/>
      <c r="D71" s="31"/>
      <c r="E71" s="34"/>
    </row>
    <row r="72" spans="3:5" ht="12.75">
      <c r="C72" s="33"/>
      <c r="D72" s="39"/>
      <c r="E72" s="36"/>
    </row>
    <row r="73" spans="4:5" ht="12.75">
      <c r="D73" s="31"/>
      <c r="E73" s="32"/>
    </row>
    <row r="74" spans="4:5" ht="12.75">
      <c r="D74" s="31"/>
      <c r="E74" s="32"/>
    </row>
    <row r="75" spans="4:5" ht="12.75">
      <c r="D75" s="47"/>
      <c r="E75" s="48"/>
    </row>
    <row r="76" spans="4:5" ht="12.75">
      <c r="D76" s="31"/>
      <c r="E76" s="32"/>
    </row>
    <row r="77" spans="4:5" ht="12.75">
      <c r="D77" s="31"/>
      <c r="E77" s="32"/>
    </row>
    <row r="78" spans="4:5" ht="12.75">
      <c r="D78" s="31"/>
      <c r="E78" s="32"/>
    </row>
    <row r="79" spans="4:5" ht="12.75">
      <c r="D79" s="39"/>
      <c r="E79" s="36"/>
    </row>
    <row r="80" spans="4:5" ht="12.75">
      <c r="D80" s="31"/>
      <c r="E80" s="32"/>
    </row>
    <row r="81" spans="4:5" ht="12.75">
      <c r="D81" s="39"/>
      <c r="E81" s="36"/>
    </row>
    <row r="82" spans="4:5" ht="12.75">
      <c r="D82" s="31"/>
      <c r="E82" s="32"/>
    </row>
    <row r="83" spans="4:5" ht="12.75">
      <c r="D83" s="31"/>
      <c r="E83" s="32"/>
    </row>
    <row r="84" spans="4:5" ht="12.75">
      <c r="D84" s="31"/>
      <c r="E84" s="32"/>
    </row>
    <row r="85" spans="4:5" ht="12.75">
      <c r="D85" s="31"/>
      <c r="E85" s="32"/>
    </row>
    <row r="86" spans="1:5" ht="28.5" customHeight="1">
      <c r="A86" s="49"/>
      <c r="B86" s="49"/>
      <c r="C86" s="49"/>
      <c r="D86" s="50"/>
      <c r="E86" s="51"/>
    </row>
    <row r="87" spans="3:5" ht="12.75">
      <c r="C87" s="33"/>
      <c r="D87" s="31"/>
      <c r="E87" s="34"/>
    </row>
    <row r="88" spans="4:5" ht="12.75">
      <c r="D88" s="52"/>
      <c r="E88" s="53"/>
    </row>
    <row r="89" spans="4:5" ht="12.75">
      <c r="D89" s="31"/>
      <c r="E89" s="32"/>
    </row>
    <row r="90" spans="4:5" ht="12.75">
      <c r="D90" s="47"/>
      <c r="E90" s="48"/>
    </row>
    <row r="91" spans="4:5" ht="12.75">
      <c r="D91" s="47"/>
      <c r="E91" s="48"/>
    </row>
    <row r="92" spans="4:5" ht="12.75">
      <c r="D92" s="31"/>
      <c r="E92" s="32"/>
    </row>
    <row r="93" spans="4:5" ht="12.75">
      <c r="D93" s="39"/>
      <c r="E93" s="36"/>
    </row>
    <row r="94" spans="4:5" ht="12.75">
      <c r="D94" s="31"/>
      <c r="E94" s="32"/>
    </row>
    <row r="95" spans="4:5" ht="12.75">
      <c r="D95" s="31"/>
      <c r="E95" s="32"/>
    </row>
    <row r="96" spans="4:5" ht="12.75">
      <c r="D96" s="39"/>
      <c r="E96" s="36"/>
    </row>
    <row r="97" spans="4:5" ht="12.75">
      <c r="D97" s="31"/>
      <c r="E97" s="32"/>
    </row>
    <row r="98" spans="4:5" ht="12.75">
      <c r="D98" s="47"/>
      <c r="E98" s="48"/>
    </row>
    <row r="99" spans="4:5" ht="12.75">
      <c r="D99" s="39"/>
      <c r="E99" s="53"/>
    </row>
    <row r="100" spans="4:5" ht="12.75">
      <c r="D100" s="37"/>
      <c r="E100" s="48"/>
    </row>
    <row r="101" spans="4:5" ht="12.75">
      <c r="D101" s="39"/>
      <c r="E101" s="36"/>
    </row>
    <row r="102" spans="4:5" ht="12.75">
      <c r="D102" s="31"/>
      <c r="E102" s="32"/>
    </row>
    <row r="103" spans="3:5" ht="12.75">
      <c r="C103" s="33"/>
      <c r="D103" s="31"/>
      <c r="E103" s="34"/>
    </row>
    <row r="104" spans="4:5" ht="12.75">
      <c r="D104" s="37"/>
      <c r="E104" s="36"/>
    </row>
    <row r="105" spans="4:5" ht="12.75">
      <c r="D105" s="37"/>
      <c r="E105" s="48"/>
    </row>
    <row r="106" spans="3:5" ht="12.75">
      <c r="C106" s="33"/>
      <c r="D106" s="37"/>
      <c r="E106" s="54"/>
    </row>
    <row r="107" spans="3:5" ht="12.75">
      <c r="C107" s="33"/>
      <c r="D107" s="39"/>
      <c r="E107" s="40"/>
    </row>
    <row r="108" spans="4:5" ht="12.75">
      <c r="D108" s="31"/>
      <c r="E108" s="32"/>
    </row>
    <row r="109" spans="4:5" ht="12.75">
      <c r="D109" s="52"/>
      <c r="E109" s="55"/>
    </row>
    <row r="110" spans="4:5" ht="11.25" customHeight="1">
      <c r="D110" s="47"/>
      <c r="E110" s="48"/>
    </row>
    <row r="111" spans="2:5" ht="24" customHeight="1">
      <c r="B111" s="33"/>
      <c r="D111" s="47"/>
      <c r="E111" s="56"/>
    </row>
    <row r="112" spans="3:5" ht="15" customHeight="1">
      <c r="C112" s="33"/>
      <c r="D112" s="47"/>
      <c r="E112" s="56"/>
    </row>
    <row r="113" spans="4:5" ht="11.25" customHeight="1">
      <c r="D113" s="52"/>
      <c r="E113" s="53"/>
    </row>
    <row r="114" spans="4:5" ht="12.75">
      <c r="D114" s="47"/>
      <c r="E114" s="48"/>
    </row>
    <row r="115" spans="2:5" ht="13.5" customHeight="1">
      <c r="B115" s="33"/>
      <c r="D115" s="47"/>
      <c r="E115" s="57"/>
    </row>
    <row r="116" spans="3:5" ht="12.75" customHeight="1">
      <c r="C116" s="33"/>
      <c r="D116" s="47"/>
      <c r="E116" s="34"/>
    </row>
    <row r="117" spans="3:5" ht="12.75" customHeight="1">
      <c r="C117" s="33"/>
      <c r="D117" s="39"/>
      <c r="E117" s="40"/>
    </row>
    <row r="118" spans="4:5" ht="12.75">
      <c r="D118" s="31"/>
      <c r="E118" s="32"/>
    </row>
    <row r="119" spans="3:5" ht="12.75">
      <c r="C119" s="33"/>
      <c r="D119" s="31"/>
      <c r="E119" s="54"/>
    </row>
    <row r="120" spans="4:5" ht="12.75">
      <c r="D120" s="52"/>
      <c r="E120" s="53"/>
    </row>
    <row r="121" spans="4:5" ht="12.75">
      <c r="D121" s="47"/>
      <c r="E121" s="48"/>
    </row>
    <row r="122" spans="4:5" ht="12.75">
      <c r="D122" s="31"/>
      <c r="E122" s="32"/>
    </row>
    <row r="123" spans="1:5" ht="19.5" customHeight="1">
      <c r="A123" s="58"/>
      <c r="B123" s="10"/>
      <c r="C123" s="10"/>
      <c r="D123" s="10"/>
      <c r="E123" s="43"/>
    </row>
    <row r="124" spans="1:5" ht="15" customHeight="1">
      <c r="A124" s="33"/>
      <c r="D124" s="45"/>
      <c r="E124" s="43"/>
    </row>
    <row r="125" spans="1:5" ht="12.75">
      <c r="A125" s="33"/>
      <c r="B125" s="33"/>
      <c r="D125" s="45"/>
      <c r="E125" s="34"/>
    </row>
    <row r="126" spans="3:5" ht="12.75">
      <c r="C126" s="33"/>
      <c r="D126" s="31"/>
      <c r="E126" s="43"/>
    </row>
    <row r="127" spans="4:5" ht="12.75">
      <c r="D127" s="35"/>
      <c r="E127" s="36"/>
    </row>
    <row r="128" spans="2:5" ht="12.75">
      <c r="B128" s="33"/>
      <c r="D128" s="31"/>
      <c r="E128" s="34"/>
    </row>
    <row r="129" spans="3:5" ht="12.75">
      <c r="C129" s="33"/>
      <c r="D129" s="31"/>
      <c r="E129" s="34"/>
    </row>
    <row r="130" spans="4:5" ht="12.75">
      <c r="D130" s="39"/>
      <c r="E130" s="40"/>
    </row>
    <row r="131" spans="3:5" ht="22.5" customHeight="1">
      <c r="C131" s="33"/>
      <c r="D131" s="31"/>
      <c r="E131" s="41"/>
    </row>
    <row r="132" spans="4:5" ht="12.75">
      <c r="D132" s="31"/>
      <c r="E132" s="40"/>
    </row>
    <row r="133" spans="2:5" ht="12.75">
      <c r="B133" s="33"/>
      <c r="D133" s="37"/>
      <c r="E133" s="43"/>
    </row>
    <row r="134" spans="3:5" ht="12.75">
      <c r="C134" s="33"/>
      <c r="D134" s="37"/>
      <c r="E134" s="44"/>
    </row>
    <row r="135" spans="4:5" ht="12.75">
      <c r="D135" s="39"/>
      <c r="E135" s="36"/>
    </row>
    <row r="136" spans="1:5" ht="13.5" customHeight="1">
      <c r="A136" s="33"/>
      <c r="D136" s="45"/>
      <c r="E136" s="43"/>
    </row>
    <row r="137" spans="2:5" ht="13.5" customHeight="1">
      <c r="B137" s="33"/>
      <c r="D137" s="31"/>
      <c r="E137" s="43"/>
    </row>
    <row r="138" spans="3:5" ht="13.5" customHeight="1">
      <c r="C138" s="33"/>
      <c r="D138" s="31"/>
      <c r="E138" s="34"/>
    </row>
    <row r="139" spans="3:5" ht="12.75">
      <c r="C139" s="33"/>
      <c r="D139" s="39"/>
      <c r="E139" s="36"/>
    </row>
    <row r="140" spans="3:5" ht="12.75">
      <c r="C140" s="33"/>
      <c r="D140" s="31"/>
      <c r="E140" s="34"/>
    </row>
    <row r="141" spans="4:5" ht="12.75">
      <c r="D141" s="52"/>
      <c r="E141" s="53"/>
    </row>
    <row r="142" spans="3:5" ht="12.75">
      <c r="C142" s="33"/>
      <c r="D142" s="37"/>
      <c r="E142" s="54"/>
    </row>
    <row r="143" spans="3:5" ht="12.75">
      <c r="C143" s="33"/>
      <c r="D143" s="39"/>
      <c r="E143" s="40"/>
    </row>
    <row r="144" spans="4:5" ht="12.75">
      <c r="D144" s="52"/>
      <c r="E144" s="59"/>
    </row>
    <row r="145" spans="2:5" ht="12.75">
      <c r="B145" s="33"/>
      <c r="D145" s="47"/>
      <c r="E145" s="57"/>
    </row>
    <row r="146" spans="3:5" ht="12.75">
      <c r="C146" s="33"/>
      <c r="D146" s="47"/>
      <c r="E146" s="34"/>
    </row>
    <row r="147" spans="3:5" ht="12.75">
      <c r="C147" s="33"/>
      <c r="D147" s="39"/>
      <c r="E147" s="40"/>
    </row>
    <row r="148" spans="3:5" ht="12.75">
      <c r="C148" s="33"/>
      <c r="D148" s="39"/>
      <c r="E148" s="40"/>
    </row>
    <row r="149" spans="4:5" ht="12.75">
      <c r="D149" s="31"/>
      <c r="E149" s="32"/>
    </row>
    <row r="150" spans="1:5" s="60" customFormat="1" ht="18" customHeight="1">
      <c r="A150" s="143"/>
      <c r="B150" s="144"/>
      <c r="C150" s="144"/>
      <c r="D150" s="144"/>
      <c r="E150" s="144"/>
    </row>
    <row r="151" spans="1:5" ht="28.5" customHeight="1">
      <c r="A151" s="49"/>
      <c r="B151" s="49"/>
      <c r="C151" s="49"/>
      <c r="D151" s="50"/>
      <c r="E151" s="51"/>
    </row>
    <row r="153" spans="1:5" ht="15.75">
      <c r="A153" s="62"/>
      <c r="B153" s="33"/>
      <c r="C153" s="33"/>
      <c r="D153" s="63"/>
      <c r="E153" s="9"/>
    </row>
    <row r="154" spans="1:5" ht="12.75">
      <c r="A154" s="33"/>
      <c r="B154" s="33"/>
      <c r="C154" s="33"/>
      <c r="D154" s="63"/>
      <c r="E154" s="9"/>
    </row>
    <row r="155" spans="1:5" ht="17.25" customHeight="1">
      <c r="A155" s="33"/>
      <c r="B155" s="33"/>
      <c r="C155" s="33"/>
      <c r="D155" s="63"/>
      <c r="E155" s="9"/>
    </row>
    <row r="156" spans="1:5" ht="13.5" customHeight="1">
      <c r="A156" s="33"/>
      <c r="B156" s="33"/>
      <c r="C156" s="33"/>
      <c r="D156" s="63"/>
      <c r="E156" s="9"/>
    </row>
    <row r="157" spans="1:5" ht="12.75">
      <c r="A157" s="33"/>
      <c r="B157" s="33"/>
      <c r="C157" s="33"/>
      <c r="D157" s="63"/>
      <c r="E157" s="9"/>
    </row>
    <row r="158" spans="1:3" ht="12.75">
      <c r="A158" s="33"/>
      <c r="B158" s="33"/>
      <c r="C158" s="33"/>
    </row>
    <row r="159" spans="1:5" ht="12.75">
      <c r="A159" s="33"/>
      <c r="B159" s="33"/>
      <c r="C159" s="33"/>
      <c r="D159" s="63"/>
      <c r="E159" s="9"/>
    </row>
    <row r="160" spans="1:5" ht="12.75">
      <c r="A160" s="33"/>
      <c r="B160" s="33"/>
      <c r="C160" s="33"/>
      <c r="D160" s="63"/>
      <c r="E160" s="64"/>
    </row>
    <row r="161" spans="1:5" ht="12.75">
      <c r="A161" s="33"/>
      <c r="B161" s="33"/>
      <c r="C161" s="33"/>
      <c r="D161" s="63"/>
      <c r="E161" s="9"/>
    </row>
    <row r="162" spans="1:5" ht="22.5" customHeight="1">
      <c r="A162" s="33"/>
      <c r="B162" s="33"/>
      <c r="C162" s="33"/>
      <c r="D162" s="63"/>
      <c r="E162" s="41"/>
    </row>
    <row r="163" spans="4:5" ht="22.5" customHeight="1">
      <c r="D163" s="39"/>
      <c r="E163" s="42"/>
    </row>
  </sheetData>
  <sheetProtection/>
  <mergeCells count="8">
    <mergeCell ref="A2:H2"/>
    <mergeCell ref="B14:H14"/>
    <mergeCell ref="B16:H16"/>
    <mergeCell ref="B26:H26"/>
    <mergeCell ref="B28:H28"/>
    <mergeCell ref="A150:E150"/>
    <mergeCell ref="B4:H4"/>
    <mergeCell ref="B38:H38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4" max="7" man="1"/>
    <brk id="84" max="9" man="1"/>
    <brk id="14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Normal="69" zoomScaleSheetLayoutView="100" zoomScalePageLayoutView="0" workbookViewId="0" topLeftCell="A46">
      <selection activeCell="B54" sqref="B54"/>
    </sheetView>
  </sheetViews>
  <sheetFormatPr defaultColWidth="11.421875" defaultRowHeight="12.75"/>
  <cols>
    <col min="1" max="1" width="7.00390625" style="106" customWidth="1"/>
    <col min="2" max="2" width="42.7109375" style="96" customWidth="1"/>
    <col min="3" max="4" width="10.7109375" style="97" customWidth="1"/>
    <col min="5" max="6" width="10.00390625" style="97" customWidth="1"/>
    <col min="7" max="8" width="7.28125" style="97" customWidth="1"/>
    <col min="9" max="10" width="10.00390625" style="97" customWidth="1"/>
    <col min="11" max="12" width="10.7109375" style="97" customWidth="1"/>
    <col min="13" max="16384" width="11.421875" style="98" customWidth="1"/>
  </cols>
  <sheetData>
    <row r="1" ht="15" customHeight="1">
      <c r="A1" s="95" t="s">
        <v>61</v>
      </c>
    </row>
    <row r="2" spans="1:12" ht="24.75" customHeight="1">
      <c r="A2" s="145" t="s">
        <v>22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s="99" customFormat="1" ht="84.75" customHeight="1" thickBot="1">
      <c r="A3" s="115" t="s">
        <v>23</v>
      </c>
      <c r="B3" s="115" t="s">
        <v>24</v>
      </c>
      <c r="C3" s="115" t="s">
        <v>75</v>
      </c>
      <c r="D3" s="115" t="s">
        <v>43</v>
      </c>
      <c r="E3" s="115" t="s">
        <v>15</v>
      </c>
      <c r="F3" s="115" t="s">
        <v>16</v>
      </c>
      <c r="G3" s="115" t="s">
        <v>17</v>
      </c>
      <c r="H3" s="115" t="s">
        <v>25</v>
      </c>
      <c r="I3" s="115" t="s">
        <v>42</v>
      </c>
      <c r="J3" s="115" t="s">
        <v>20</v>
      </c>
      <c r="K3" s="115" t="s">
        <v>76</v>
      </c>
      <c r="L3" s="115" t="s">
        <v>77</v>
      </c>
    </row>
    <row r="4" spans="1:12" ht="15" customHeight="1" thickTop="1">
      <c r="A4" s="112"/>
      <c r="B4" s="113"/>
      <c r="C4" s="114">
        <v>781675</v>
      </c>
      <c r="D4" s="114">
        <v>593173</v>
      </c>
      <c r="E4" s="114">
        <v>66502</v>
      </c>
      <c r="F4" s="114">
        <v>120000</v>
      </c>
      <c r="G4" s="114">
        <v>2000</v>
      </c>
      <c r="H4" s="114"/>
      <c r="I4" s="114"/>
      <c r="J4" s="114"/>
      <c r="K4" s="114"/>
      <c r="L4" s="114"/>
    </row>
    <row r="5" spans="1:12" s="99" customFormat="1" ht="15" customHeight="1">
      <c r="A5" s="100"/>
      <c r="B5" s="104" t="s">
        <v>36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2" ht="15" customHeight="1">
      <c r="A6" s="100"/>
      <c r="B6" s="101"/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7" spans="1:12" s="99" customFormat="1" ht="15" customHeight="1">
      <c r="A7" s="100"/>
      <c r="B7" s="104" t="s">
        <v>40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1:11" s="99" customFormat="1" ht="15" customHeight="1">
      <c r="A8" s="105" t="s">
        <v>39</v>
      </c>
      <c r="B8" s="104" t="s">
        <v>41</v>
      </c>
      <c r="C8" s="102"/>
      <c r="D8" s="102"/>
      <c r="E8" s="102"/>
      <c r="F8" s="102"/>
      <c r="G8" s="102"/>
      <c r="H8" s="102"/>
      <c r="I8" s="102"/>
      <c r="J8" s="102"/>
      <c r="K8" s="102"/>
    </row>
    <row r="9" spans="1:11" s="99" customFormat="1" ht="15" customHeight="1">
      <c r="A9" s="107">
        <v>3</v>
      </c>
      <c r="B9" s="104" t="s">
        <v>26</v>
      </c>
      <c r="C9" s="102"/>
      <c r="D9" s="102"/>
      <c r="E9" s="102"/>
      <c r="F9" s="102"/>
      <c r="G9" s="102"/>
      <c r="H9" s="102"/>
      <c r="I9" s="102"/>
      <c r="J9" s="102"/>
      <c r="K9" s="102"/>
    </row>
    <row r="10" spans="1:11" s="99" customFormat="1" ht="15" customHeight="1">
      <c r="A10" s="107">
        <v>31</v>
      </c>
      <c r="B10" s="104" t="s">
        <v>27</v>
      </c>
      <c r="C10" s="102"/>
      <c r="D10" s="102"/>
      <c r="E10" s="102"/>
      <c r="F10" s="102"/>
      <c r="G10" s="102"/>
      <c r="H10" s="102"/>
      <c r="I10" s="102"/>
      <c r="J10" s="102"/>
      <c r="K10" s="102"/>
    </row>
    <row r="11" spans="1:12" ht="15" customHeight="1">
      <c r="A11" s="108">
        <v>311</v>
      </c>
      <c r="B11" s="101" t="s">
        <v>28</v>
      </c>
      <c r="C11" s="102"/>
      <c r="D11" s="102"/>
      <c r="E11" s="102"/>
      <c r="F11" s="102"/>
      <c r="G11" s="102"/>
      <c r="H11" s="102">
        <f>SUM(I11:O11)</f>
        <v>0</v>
      </c>
      <c r="I11" s="102"/>
      <c r="J11" s="102">
        <f>SUM(K11:Q11)</f>
        <v>0</v>
      </c>
      <c r="K11" s="102">
        <f>SUM(L11:R11)</f>
        <v>0</v>
      </c>
      <c r="L11" s="98"/>
    </row>
    <row r="12" spans="1:12" ht="15" customHeight="1">
      <c r="A12" s="108">
        <v>31111</v>
      </c>
      <c r="B12" s="101" t="s">
        <v>62</v>
      </c>
      <c r="C12" s="102"/>
      <c r="D12" s="102"/>
      <c r="E12" s="102"/>
      <c r="F12" s="102"/>
      <c r="G12" s="102"/>
      <c r="H12" s="102"/>
      <c r="I12" s="102"/>
      <c r="J12" s="102"/>
      <c r="K12" s="102"/>
      <c r="L12" s="98"/>
    </row>
    <row r="13" spans="1:12" ht="15" customHeight="1">
      <c r="A13" s="108">
        <v>32321</v>
      </c>
      <c r="B13" s="101" t="s">
        <v>73</v>
      </c>
      <c r="C13" s="102"/>
      <c r="D13" s="102"/>
      <c r="E13" s="102"/>
      <c r="F13" s="102"/>
      <c r="G13" s="102"/>
      <c r="H13" s="102"/>
      <c r="I13" s="102"/>
      <c r="J13" s="102"/>
      <c r="K13" s="102"/>
      <c r="L13" s="98"/>
    </row>
    <row r="14" spans="1:12" ht="15" customHeight="1">
      <c r="A14" s="108">
        <v>32332</v>
      </c>
      <c r="B14" s="101" t="s">
        <v>74</v>
      </c>
      <c r="C14" s="102"/>
      <c r="D14" s="102"/>
      <c r="E14" s="102"/>
      <c r="F14" s="102"/>
      <c r="G14" s="102"/>
      <c r="H14" s="102"/>
      <c r="I14" s="102"/>
      <c r="J14" s="102"/>
      <c r="K14" s="102"/>
      <c r="L14" s="98"/>
    </row>
    <row r="15" spans="1:12" ht="15" customHeight="1">
      <c r="A15" s="108">
        <v>31213</v>
      </c>
      <c r="B15" s="101" t="s">
        <v>63</v>
      </c>
      <c r="C15" s="102"/>
      <c r="D15" s="102"/>
      <c r="E15" s="102"/>
      <c r="F15" s="102"/>
      <c r="G15" s="102"/>
      <c r="H15" s="102"/>
      <c r="I15" s="102"/>
      <c r="J15" s="102"/>
      <c r="K15" s="102"/>
      <c r="L15" s="98"/>
    </row>
    <row r="16" spans="1:12" ht="15" customHeight="1">
      <c r="A16" s="108">
        <v>31214</v>
      </c>
      <c r="B16" s="101" t="s">
        <v>64</v>
      </c>
      <c r="C16" s="102"/>
      <c r="D16" s="102"/>
      <c r="E16" s="102"/>
      <c r="F16" s="102"/>
      <c r="G16" s="102"/>
      <c r="H16" s="102"/>
      <c r="I16" s="102"/>
      <c r="J16" s="102"/>
      <c r="K16" s="102"/>
      <c r="L16" s="98"/>
    </row>
    <row r="17" spans="1:12" ht="15" customHeight="1">
      <c r="A17" s="108">
        <v>32</v>
      </c>
      <c r="B17" s="101" t="s">
        <v>27</v>
      </c>
      <c r="C17" s="102"/>
      <c r="D17" s="102"/>
      <c r="E17" s="102"/>
      <c r="F17" s="102"/>
      <c r="G17" s="102"/>
      <c r="H17" s="102"/>
      <c r="I17" s="102"/>
      <c r="J17" s="102"/>
      <c r="K17" s="102"/>
      <c r="L17" s="98"/>
    </row>
    <row r="18" spans="1:12" ht="15" customHeight="1">
      <c r="A18" s="108">
        <v>32121</v>
      </c>
      <c r="B18" s="101" t="s">
        <v>65</v>
      </c>
      <c r="C18" s="102"/>
      <c r="D18" s="102"/>
      <c r="E18" s="102"/>
      <c r="F18" s="102"/>
      <c r="G18" s="102"/>
      <c r="H18" s="102"/>
      <c r="I18" s="102"/>
      <c r="J18" s="102"/>
      <c r="K18" s="102"/>
      <c r="L18" s="98"/>
    </row>
    <row r="19" spans="1:12" ht="15" customHeight="1">
      <c r="A19" s="107"/>
      <c r="B19" s="104"/>
      <c r="C19" s="102"/>
      <c r="D19" s="102"/>
      <c r="E19" s="102">
        <f>SUM(F19:L19)</f>
        <v>0</v>
      </c>
      <c r="F19" s="102">
        <f>SUM(G19:M19)</f>
        <v>0</v>
      </c>
      <c r="G19" s="102"/>
      <c r="H19" s="102"/>
      <c r="I19" s="102">
        <f>SUM(J19:P19)</f>
        <v>0</v>
      </c>
      <c r="J19" s="102"/>
      <c r="K19" s="102">
        <f>SUM(L19:R19)</f>
        <v>0</v>
      </c>
      <c r="L19" s="102">
        <f>SUM(M19:S19)</f>
        <v>0</v>
      </c>
    </row>
    <row r="20" spans="1:12" s="99" customFormat="1" ht="15" customHeight="1">
      <c r="A20" s="108" t="s">
        <v>81</v>
      </c>
      <c r="B20" s="104" t="s">
        <v>29</v>
      </c>
      <c r="C20" s="102">
        <v>781675</v>
      </c>
      <c r="D20" s="102">
        <v>593173</v>
      </c>
      <c r="E20" s="102">
        <v>66502</v>
      </c>
      <c r="F20" s="102">
        <v>120000</v>
      </c>
      <c r="G20" s="102">
        <v>2000</v>
      </c>
      <c r="H20" s="102"/>
      <c r="I20" s="102">
        <f>I21+I24+I30+I37</f>
        <v>0</v>
      </c>
      <c r="J20" s="102"/>
      <c r="K20" s="102"/>
      <c r="L20" s="102"/>
    </row>
    <row r="21" spans="1:12" ht="15" customHeight="1">
      <c r="A21" s="108">
        <v>321</v>
      </c>
      <c r="B21" s="101"/>
      <c r="C21" s="102">
        <v>750573</v>
      </c>
      <c r="D21" s="102">
        <v>572071</v>
      </c>
      <c r="E21" s="102">
        <v>56502</v>
      </c>
      <c r="F21" s="102">
        <v>120000</v>
      </c>
      <c r="G21" s="102">
        <v>2000</v>
      </c>
      <c r="H21" s="102"/>
      <c r="I21" s="102">
        <f>SUM(I22:I23)</f>
        <v>0</v>
      </c>
      <c r="J21" s="102"/>
      <c r="K21" s="102"/>
      <c r="L21" s="102"/>
    </row>
    <row r="22" spans="1:12" ht="15" customHeight="1">
      <c r="A22" s="107">
        <v>3211</v>
      </c>
      <c r="B22" s="101" t="s">
        <v>44</v>
      </c>
      <c r="C22" s="102">
        <v>30500</v>
      </c>
      <c r="D22" s="102">
        <v>17500</v>
      </c>
      <c r="E22" s="102">
        <v>13000</v>
      </c>
      <c r="F22" s="102"/>
      <c r="G22" s="102"/>
      <c r="H22" s="102"/>
      <c r="I22" s="102"/>
      <c r="J22" s="102"/>
      <c r="K22" s="102"/>
      <c r="L22" s="102"/>
    </row>
    <row r="23" spans="1:12" ht="15" customHeight="1">
      <c r="A23" s="108">
        <v>3213</v>
      </c>
      <c r="B23" s="101" t="s">
        <v>45</v>
      </c>
      <c r="C23" s="102">
        <v>3500</v>
      </c>
      <c r="D23" s="102">
        <v>3500</v>
      </c>
      <c r="E23" s="102"/>
      <c r="F23" s="102"/>
      <c r="G23" s="102"/>
      <c r="H23" s="102"/>
      <c r="I23" s="102"/>
      <c r="J23" s="102"/>
      <c r="K23" s="102"/>
      <c r="L23" s="102"/>
    </row>
    <row r="24" spans="1:12" ht="15" customHeight="1">
      <c r="A24" s="108">
        <v>3221</v>
      </c>
      <c r="B24" s="101" t="s">
        <v>67</v>
      </c>
      <c r="C24" s="119">
        <v>43179</v>
      </c>
      <c r="D24" s="119">
        <v>39179</v>
      </c>
      <c r="E24" s="119">
        <v>4000</v>
      </c>
      <c r="F24" s="119"/>
      <c r="G24" s="102"/>
      <c r="H24" s="102"/>
      <c r="I24" s="119">
        <f>SUM(I25:I29)</f>
        <v>0</v>
      </c>
      <c r="J24" s="102"/>
      <c r="K24" s="119"/>
      <c r="L24" s="119"/>
    </row>
    <row r="25" spans="1:12" ht="15" customHeight="1">
      <c r="A25" s="108">
        <v>3223</v>
      </c>
      <c r="B25" s="101" t="s">
        <v>46</v>
      </c>
      <c r="C25" s="102">
        <v>168000</v>
      </c>
      <c r="D25" s="102">
        <v>168000</v>
      </c>
      <c r="E25" s="102"/>
      <c r="F25" s="102"/>
      <c r="G25" s="102"/>
      <c r="H25" s="102"/>
      <c r="I25" s="102"/>
      <c r="J25" s="102"/>
      <c r="K25" s="102"/>
      <c r="L25" s="102"/>
    </row>
    <row r="26" spans="1:12" ht="15" customHeight="1">
      <c r="A26" s="108">
        <v>3222</v>
      </c>
      <c r="B26" s="101" t="s">
        <v>57</v>
      </c>
      <c r="C26" s="102">
        <v>122000</v>
      </c>
      <c r="D26" s="102"/>
      <c r="E26" s="102"/>
      <c r="F26" s="102">
        <v>120000</v>
      </c>
      <c r="G26" s="102">
        <v>2000</v>
      </c>
      <c r="H26" s="102"/>
      <c r="I26" s="102"/>
      <c r="J26" s="102"/>
      <c r="K26" s="102"/>
      <c r="L26" s="102"/>
    </row>
    <row r="27" spans="1:12" ht="15" customHeight="1">
      <c r="A27" s="108">
        <v>3224</v>
      </c>
      <c r="B27" s="101" t="s">
        <v>47</v>
      </c>
      <c r="C27" s="102">
        <v>11500</v>
      </c>
      <c r="D27" s="102">
        <v>11500</v>
      </c>
      <c r="E27" s="102"/>
      <c r="F27" s="102"/>
      <c r="G27" s="102"/>
      <c r="H27" s="102"/>
      <c r="I27" s="102"/>
      <c r="J27" s="102"/>
      <c r="K27" s="102"/>
      <c r="L27" s="102"/>
    </row>
    <row r="28" spans="1:12" ht="15" customHeight="1">
      <c r="A28" s="108">
        <v>3225</v>
      </c>
      <c r="B28" s="101" t="s">
        <v>68</v>
      </c>
      <c r="C28" s="102">
        <v>14000</v>
      </c>
      <c r="D28" s="102">
        <v>10000</v>
      </c>
      <c r="E28" s="102">
        <v>4000</v>
      </c>
      <c r="F28" s="102"/>
      <c r="G28" s="102"/>
      <c r="H28" s="102"/>
      <c r="I28" s="102"/>
      <c r="J28" s="102"/>
      <c r="K28" s="102"/>
      <c r="L28" s="102"/>
    </row>
    <row r="29" spans="1:12" ht="15" customHeight="1">
      <c r="A29" s="108">
        <v>3231</v>
      </c>
      <c r="B29" s="101" t="s">
        <v>48</v>
      </c>
      <c r="C29" s="102">
        <v>23384</v>
      </c>
      <c r="D29" s="102">
        <v>23384</v>
      </c>
      <c r="E29" s="102"/>
      <c r="F29" s="102"/>
      <c r="G29" s="102"/>
      <c r="H29" s="102"/>
      <c r="I29" s="102"/>
      <c r="J29" s="102"/>
      <c r="K29" s="102"/>
      <c r="L29" s="102"/>
    </row>
    <row r="30" spans="1:12" ht="15" customHeight="1">
      <c r="A30" s="108">
        <v>3234</v>
      </c>
      <c r="B30" s="101" t="s">
        <v>49</v>
      </c>
      <c r="C30" s="102">
        <v>52500</v>
      </c>
      <c r="D30" s="102">
        <v>52500</v>
      </c>
      <c r="E30" s="102"/>
      <c r="F30" s="102"/>
      <c r="G30" s="102"/>
      <c r="H30" s="102"/>
      <c r="I30" s="102">
        <f>SUM(I31:I36)</f>
        <v>0</v>
      </c>
      <c r="J30" s="102"/>
      <c r="K30" s="102"/>
      <c r="L30" s="102"/>
    </row>
    <row r="31" spans="1:12" ht="15" customHeight="1">
      <c r="A31" s="108">
        <v>3236</v>
      </c>
      <c r="B31" s="101" t="s">
        <v>69</v>
      </c>
      <c r="C31" s="102">
        <v>18500</v>
      </c>
      <c r="D31" s="102">
        <v>18500</v>
      </c>
      <c r="E31" s="102"/>
      <c r="F31" s="102"/>
      <c r="G31" s="102"/>
      <c r="H31" s="102"/>
      <c r="I31" s="102"/>
      <c r="J31" s="102"/>
      <c r="K31" s="102"/>
      <c r="L31" s="102"/>
    </row>
    <row r="32" spans="1:12" ht="15" customHeight="1">
      <c r="A32" s="108">
        <v>3237</v>
      </c>
      <c r="B32" s="101" t="s">
        <v>71</v>
      </c>
      <c r="C32" s="102">
        <v>17500</v>
      </c>
      <c r="D32" s="102">
        <v>2500</v>
      </c>
      <c r="E32" s="102">
        <v>15000</v>
      </c>
      <c r="F32" s="102"/>
      <c r="G32" s="102"/>
      <c r="H32" s="102"/>
      <c r="I32" s="102"/>
      <c r="J32" s="102"/>
      <c r="K32" s="102"/>
      <c r="L32" s="102"/>
    </row>
    <row r="33" spans="1:12" ht="15" customHeight="1">
      <c r="A33" s="108">
        <v>32373</v>
      </c>
      <c r="B33" s="101" t="s">
        <v>70</v>
      </c>
      <c r="C33" s="102">
        <v>2000</v>
      </c>
      <c r="D33" s="102">
        <v>2000</v>
      </c>
      <c r="E33" s="102"/>
      <c r="F33" s="102"/>
      <c r="G33" s="102"/>
      <c r="H33" s="102"/>
      <c r="I33" s="102"/>
      <c r="J33" s="102"/>
      <c r="K33" s="102"/>
      <c r="L33" s="102"/>
    </row>
    <row r="34" spans="1:12" ht="15" customHeight="1">
      <c r="A34" s="108">
        <v>3238</v>
      </c>
      <c r="B34" s="101" t="s">
        <v>50</v>
      </c>
      <c r="C34" s="102">
        <v>9000</v>
      </c>
      <c r="D34" s="102">
        <v>9000</v>
      </c>
      <c r="E34" s="102"/>
      <c r="F34" s="102"/>
      <c r="G34" s="102"/>
      <c r="H34" s="102"/>
      <c r="I34" s="102"/>
      <c r="J34" s="102"/>
      <c r="K34" s="102"/>
      <c r="L34" s="102"/>
    </row>
    <row r="35" spans="1:12" ht="15" customHeight="1">
      <c r="A35" s="108">
        <v>3239</v>
      </c>
      <c r="B35" s="101" t="s">
        <v>51</v>
      </c>
      <c r="C35" s="102">
        <v>7000</v>
      </c>
      <c r="D35" s="102">
        <v>4000</v>
      </c>
      <c r="E35" s="102">
        <v>3000</v>
      </c>
      <c r="F35" s="102"/>
      <c r="G35" s="102"/>
      <c r="H35" s="102"/>
      <c r="I35" s="102"/>
      <c r="J35" s="102"/>
      <c r="K35" s="102"/>
      <c r="L35" s="102"/>
    </row>
    <row r="36" spans="1:12" ht="15" customHeight="1">
      <c r="A36" s="108">
        <v>3239</v>
      </c>
      <c r="B36" s="101" t="s">
        <v>52</v>
      </c>
      <c r="C36" s="102">
        <v>8000</v>
      </c>
      <c r="D36" s="102">
        <v>5000</v>
      </c>
      <c r="E36" s="102">
        <v>3000</v>
      </c>
      <c r="F36" s="102"/>
      <c r="G36" s="102"/>
      <c r="H36" s="102"/>
      <c r="I36" s="102"/>
      <c r="J36" s="102"/>
      <c r="K36" s="102"/>
      <c r="L36" s="102"/>
    </row>
    <row r="37" spans="1:12" ht="15" customHeight="1">
      <c r="A37" s="108">
        <v>3293</v>
      </c>
      <c r="B37" s="101" t="s">
        <v>58</v>
      </c>
      <c r="C37" s="102">
        <v>9000</v>
      </c>
      <c r="D37" s="102">
        <v>4000</v>
      </c>
      <c r="E37" s="102">
        <v>5000</v>
      </c>
      <c r="F37" s="102"/>
      <c r="G37" s="102"/>
      <c r="H37" s="102"/>
      <c r="I37" s="102"/>
      <c r="J37" s="102"/>
      <c r="K37" s="102"/>
      <c r="L37" s="102"/>
    </row>
    <row r="38" spans="1:12" ht="15" customHeight="1">
      <c r="A38" s="108">
        <v>3294</v>
      </c>
      <c r="B38" s="101" t="s">
        <v>72</v>
      </c>
      <c r="C38" s="102">
        <v>3500</v>
      </c>
      <c r="D38" s="102">
        <v>3500</v>
      </c>
      <c r="E38" s="102"/>
      <c r="F38" s="102"/>
      <c r="G38" s="102"/>
      <c r="H38" s="102"/>
      <c r="I38" s="102"/>
      <c r="J38" s="102"/>
      <c r="K38" s="102"/>
      <c r="L38" s="102"/>
    </row>
    <row r="39" spans="1:12" ht="15" customHeight="1">
      <c r="A39" s="108">
        <v>3299</v>
      </c>
      <c r="B39" s="101" t="s">
        <v>30</v>
      </c>
      <c r="C39" s="102">
        <v>14502</v>
      </c>
      <c r="D39" s="102">
        <v>4900</v>
      </c>
      <c r="E39" s="102">
        <v>9502</v>
      </c>
      <c r="F39" s="102"/>
      <c r="G39" s="102"/>
      <c r="H39" s="102"/>
      <c r="I39" s="102"/>
      <c r="J39" s="102"/>
      <c r="K39" s="102"/>
      <c r="L39" s="102"/>
    </row>
    <row r="40" spans="1:12" ht="15" customHeight="1">
      <c r="A40" s="108"/>
      <c r="B40" s="101"/>
      <c r="C40" s="102">
        <f aca="true" t="shared" si="0" ref="C40:C45">SUM(D40:J40)</f>
        <v>0</v>
      </c>
      <c r="D40" s="102"/>
      <c r="E40" s="102"/>
      <c r="F40" s="102"/>
      <c r="G40" s="102"/>
      <c r="H40" s="102"/>
      <c r="I40" s="102"/>
      <c r="J40" s="102"/>
      <c r="K40" s="102"/>
      <c r="L40" s="102"/>
    </row>
    <row r="41" spans="1:12" ht="15" customHeight="1">
      <c r="A41" s="108"/>
      <c r="B41" s="101"/>
      <c r="C41" s="102"/>
      <c r="D41" s="102"/>
      <c r="E41" s="102"/>
      <c r="F41" s="102"/>
      <c r="G41" s="102"/>
      <c r="H41" s="102"/>
      <c r="I41" s="102"/>
      <c r="J41" s="102"/>
      <c r="K41" s="102"/>
      <c r="L41" s="102"/>
    </row>
    <row r="42" spans="1:12" ht="15" customHeight="1">
      <c r="A42" s="108">
        <v>3232</v>
      </c>
      <c r="B42" s="117" t="s">
        <v>53</v>
      </c>
      <c r="C42" s="118">
        <v>66108.42</v>
      </c>
      <c r="D42" s="118">
        <v>66108.42</v>
      </c>
      <c r="E42" s="118"/>
      <c r="F42" s="118"/>
      <c r="G42" s="118"/>
      <c r="H42" s="118"/>
      <c r="I42" s="118"/>
      <c r="J42" s="118"/>
      <c r="K42" s="118"/>
      <c r="L42" s="118"/>
    </row>
    <row r="43" spans="1:12" ht="15" customHeight="1">
      <c r="A43" s="108">
        <v>32319</v>
      </c>
      <c r="B43" s="117" t="s">
        <v>54</v>
      </c>
      <c r="C43" s="118">
        <v>127000</v>
      </c>
      <c r="D43" s="118">
        <v>127000</v>
      </c>
      <c r="E43" s="118"/>
      <c r="F43" s="118"/>
      <c r="G43" s="118"/>
      <c r="H43" s="118"/>
      <c r="I43" s="118"/>
      <c r="J43" s="118"/>
      <c r="K43" s="118"/>
      <c r="L43" s="118"/>
    </row>
    <row r="44" spans="1:12" s="99" customFormat="1" ht="15" customHeight="1">
      <c r="A44" s="116">
        <v>3232</v>
      </c>
      <c r="B44" s="104" t="s">
        <v>31</v>
      </c>
      <c r="C44" s="102">
        <f t="shared" si="0"/>
        <v>0</v>
      </c>
      <c r="D44" s="102">
        <f aca="true" t="shared" si="1" ref="D44:F45">SUM(E44:K44)</f>
        <v>0</v>
      </c>
      <c r="E44" s="102">
        <f t="shared" si="1"/>
        <v>0</v>
      </c>
      <c r="F44" s="102">
        <f t="shared" si="1"/>
        <v>0</v>
      </c>
      <c r="G44" s="102"/>
      <c r="H44" s="102"/>
      <c r="I44" s="102">
        <f>SUM(J44:P44)</f>
        <v>0</v>
      </c>
      <c r="J44" s="102"/>
      <c r="K44" s="102">
        <f>SUM(L44:R44)</f>
        <v>0</v>
      </c>
      <c r="L44" s="102">
        <f>SUM(M44:S44)</f>
        <v>0</v>
      </c>
    </row>
    <row r="45" spans="1:12" ht="15" customHeight="1">
      <c r="A45" s="116">
        <v>32319</v>
      </c>
      <c r="B45" s="101" t="s">
        <v>32</v>
      </c>
      <c r="C45" s="102">
        <f t="shared" si="0"/>
        <v>0</v>
      </c>
      <c r="D45" s="102">
        <f t="shared" si="1"/>
        <v>0</v>
      </c>
      <c r="E45" s="102">
        <f t="shared" si="1"/>
        <v>0</v>
      </c>
      <c r="F45" s="102">
        <f t="shared" si="1"/>
        <v>0</v>
      </c>
      <c r="G45" s="102"/>
      <c r="H45" s="102"/>
      <c r="I45" s="102">
        <f>SUM(J45:P45)</f>
        <v>0</v>
      </c>
      <c r="J45" s="102"/>
      <c r="K45" s="102">
        <f>SUM(L45:R45)</f>
        <v>0</v>
      </c>
      <c r="L45" s="102">
        <f>SUM(M45:S45)</f>
        <v>0</v>
      </c>
    </row>
    <row r="46" spans="1:12" s="99" customFormat="1" ht="15" customHeight="1">
      <c r="A46" s="107"/>
      <c r="B46" s="104" t="s">
        <v>80</v>
      </c>
      <c r="C46" s="103">
        <v>30000</v>
      </c>
      <c r="D46" s="103">
        <v>30000</v>
      </c>
      <c r="E46" s="102"/>
      <c r="F46" s="102"/>
      <c r="G46" s="102"/>
      <c r="H46" s="102"/>
      <c r="I46" s="102">
        <f>I47</f>
        <v>0</v>
      </c>
      <c r="J46" s="102"/>
      <c r="K46" s="102">
        <f>K47</f>
        <v>0</v>
      </c>
      <c r="L46" s="102">
        <f>L47</f>
        <v>0</v>
      </c>
    </row>
    <row r="47" spans="1:12" s="99" customFormat="1" ht="15" customHeight="1">
      <c r="A47" s="108"/>
      <c r="B47" s="104"/>
      <c r="C47" s="102"/>
      <c r="D47" s="102"/>
      <c r="E47" s="102"/>
      <c r="F47" s="102"/>
      <c r="G47" s="102"/>
      <c r="H47" s="102"/>
      <c r="I47" s="102"/>
      <c r="J47" s="102"/>
      <c r="K47" s="102"/>
      <c r="L47" s="102"/>
    </row>
    <row r="48" spans="1:12" ht="15" customHeight="1">
      <c r="A48" s="107">
        <v>4</v>
      </c>
      <c r="B48" s="101" t="s">
        <v>33</v>
      </c>
      <c r="C48" s="102">
        <v>31102</v>
      </c>
      <c r="D48" s="102">
        <v>21102</v>
      </c>
      <c r="E48" s="102">
        <v>10000</v>
      </c>
      <c r="F48" s="102"/>
      <c r="G48" s="102"/>
      <c r="H48" s="102"/>
      <c r="I48" s="102">
        <f>I49</f>
        <v>0</v>
      </c>
      <c r="J48" s="102"/>
      <c r="K48" s="102"/>
      <c r="L48" s="102"/>
    </row>
    <row r="49" spans="1:12" ht="15" customHeight="1">
      <c r="A49" s="107">
        <v>4221</v>
      </c>
      <c r="B49" s="101" t="s">
        <v>55</v>
      </c>
      <c r="C49" s="102">
        <v>24102</v>
      </c>
      <c r="D49" s="102">
        <v>16102</v>
      </c>
      <c r="E49" s="102">
        <v>8000</v>
      </c>
      <c r="F49" s="102"/>
      <c r="G49" s="102"/>
      <c r="H49" s="102"/>
      <c r="I49" s="102"/>
      <c r="J49" s="102"/>
      <c r="K49" s="102"/>
      <c r="L49" s="102"/>
    </row>
    <row r="50" spans="1:12" ht="15" customHeight="1">
      <c r="A50" s="108">
        <v>422</v>
      </c>
      <c r="B50" s="101" t="s">
        <v>34</v>
      </c>
      <c r="C50" s="102">
        <v>7000</v>
      </c>
      <c r="D50" s="102">
        <v>5000</v>
      </c>
      <c r="E50" s="102">
        <v>2000</v>
      </c>
      <c r="F50" s="102"/>
      <c r="G50" s="102"/>
      <c r="H50" s="102"/>
      <c r="I50" s="102">
        <f>I51</f>
        <v>0</v>
      </c>
      <c r="J50" s="102"/>
      <c r="K50" s="102"/>
      <c r="L50" s="102"/>
    </row>
    <row r="51" spans="1:12" ht="15" customHeight="1">
      <c r="A51" s="108">
        <v>4221</v>
      </c>
      <c r="B51" s="101" t="s">
        <v>56</v>
      </c>
      <c r="C51" s="102"/>
      <c r="D51" s="102"/>
      <c r="E51" s="102"/>
      <c r="F51" s="102"/>
      <c r="G51" s="102"/>
      <c r="H51" s="102"/>
      <c r="I51" s="102"/>
      <c r="J51" s="102"/>
      <c r="K51" s="102"/>
      <c r="L51" s="102"/>
    </row>
    <row r="52" spans="1:12" ht="15" customHeight="1">
      <c r="A52" s="108">
        <v>424</v>
      </c>
      <c r="B52" s="101"/>
      <c r="C52" s="102"/>
      <c r="D52" s="102"/>
      <c r="E52" s="102"/>
      <c r="F52" s="102"/>
      <c r="G52" s="102"/>
      <c r="H52" s="102"/>
      <c r="I52" s="102"/>
      <c r="J52" s="102"/>
      <c r="K52" s="102"/>
      <c r="L52" s="102"/>
    </row>
    <row r="53" spans="1:2" ht="15" customHeight="1">
      <c r="A53" s="108"/>
      <c r="B53" s="96" t="s">
        <v>89</v>
      </c>
    </row>
    <row r="54" spans="1:12" ht="15" customHeight="1">
      <c r="A54" s="107"/>
      <c r="B54" s="96" t="s">
        <v>78</v>
      </c>
      <c r="H54" s="98"/>
      <c r="I54" s="110" t="s">
        <v>59</v>
      </c>
      <c r="J54" s="111"/>
      <c r="K54" s="111"/>
      <c r="L54" s="111"/>
    </row>
    <row r="55" spans="2:12" ht="12" customHeight="1">
      <c r="B55" s="96" t="s">
        <v>79</v>
      </c>
      <c r="J55" s="146" t="s">
        <v>60</v>
      </c>
      <c r="K55" s="146"/>
      <c r="L55" s="146"/>
    </row>
    <row r="56" ht="15" customHeight="1">
      <c r="A56" s="109"/>
    </row>
    <row r="57" ht="15" customHeight="1"/>
  </sheetData>
  <sheetProtection/>
  <mergeCells count="2">
    <mergeCell ref="A2:L2"/>
    <mergeCell ref="J55:L55"/>
  </mergeCells>
  <printOptions horizontalCentered="1" verticalCentered="1"/>
  <pageMargins left="0.1968503937007874" right="0.1968503937007874" top="0.3937007874015748" bottom="0.3937007874015748" header="0" footer="0"/>
  <pageSetup firstPageNumber="3" useFirstPageNumber="1"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2017-11-06T07:32:57Z</cp:lastPrinted>
  <dcterms:created xsi:type="dcterms:W3CDTF">2013-09-11T11:00:21Z</dcterms:created>
  <dcterms:modified xsi:type="dcterms:W3CDTF">2017-11-06T07:34:24Z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